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Biudzeto vykdymo ataskaitu rinkinys/2021/2021 m. metinis/"/>
    </mc:Choice>
  </mc:AlternateContent>
  <xr:revisionPtr revIDLastSave="0" documentId="8_{FEFBA6D3-761F-460A-9171-A20B7F36B2EE}" xr6:coauthVersionLast="47" xr6:coauthVersionMax="47" xr10:uidLastSave="{00000000-0000-0000-0000-000000000000}"/>
  <bookViews>
    <workbookView xWindow="15960" yWindow="3630" windowWidth="12840" windowHeight="11385"/>
  </bookViews>
  <sheets>
    <sheet name="2-sav." sheetId="1" r:id="rId1"/>
  </sheets>
  <definedNames>
    <definedName name="_xlnm.Print_Titles" localSheetId="0">'2-sav.'!$23:$27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/>
  <c r="J28" i="1"/>
  <c r="J130" i="1"/>
  <c r="J151" i="1"/>
  <c r="I36" i="1"/>
  <c r="I35" i="1"/>
  <c r="J146" i="1"/>
  <c r="I146" i="1"/>
  <c r="J141" i="1"/>
  <c r="J140" i="1"/>
  <c r="I141" i="1"/>
  <c r="J136" i="1"/>
  <c r="I136" i="1"/>
  <c r="J132" i="1"/>
  <c r="J131" i="1"/>
  <c r="I132" i="1"/>
  <c r="I131" i="1"/>
  <c r="J122" i="1"/>
  <c r="I122" i="1"/>
  <c r="J117" i="1"/>
  <c r="I117" i="1"/>
  <c r="J100" i="1"/>
  <c r="I100" i="1"/>
  <c r="J93" i="1"/>
  <c r="J92" i="1"/>
  <c r="I93" i="1"/>
  <c r="I92" i="1"/>
  <c r="J81" i="1"/>
  <c r="J77" i="1"/>
  <c r="I81" i="1"/>
  <c r="J78" i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33" i="1"/>
  <c r="J54" i="1"/>
  <c r="J57" i="1"/>
  <c r="J60" i="1"/>
  <c r="J64" i="1"/>
  <c r="J67" i="1"/>
  <c r="J66" i="1"/>
  <c r="J71" i="1"/>
  <c r="J74" i="1"/>
  <c r="J85" i="1"/>
  <c r="J89" i="1"/>
  <c r="I30" i="1"/>
  <c r="I29" i="1"/>
  <c r="I33" i="1"/>
  <c r="I54" i="1"/>
  <c r="I57" i="1"/>
  <c r="I64" i="1"/>
  <c r="I67" i="1"/>
  <c r="I66" i="1"/>
  <c r="I71" i="1"/>
  <c r="I74" i="1"/>
  <c r="I85" i="1"/>
  <c r="I89" i="1"/>
  <c r="I84" i="1"/>
  <c r="J53" i="1"/>
  <c r="I140" i="1"/>
  <c r="J99" i="1"/>
  <c r="J98" i="1"/>
  <c r="J84" i="1"/>
  <c r="I77" i="1"/>
  <c r="J70" i="1"/>
  <c r="I70" i="1"/>
  <c r="J52" i="1"/>
  <c r="I53" i="1"/>
  <c r="I52" i="1"/>
  <c r="J29" i="1"/>
  <c r="I99" i="1"/>
  <c r="I98" i="1"/>
  <c r="I28" i="1"/>
  <c r="I130" i="1"/>
  <c r="I151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<sst xmlns="http://schemas.openxmlformats.org/spreadsheetml/2006/main" count="150" uniqueCount="139">
  <si>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</si>
  <si>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</si>
  <si>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</si>
  <si>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</si>
  <si>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</si>
  <si>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</si>
  <si>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</si>
  <si>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</si>
  <si>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</si>
  <si>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</si>
  <si>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</si>
  <si>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</si>
  <si>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</si>
  <si>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</si>
  <si>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</si>
  <si>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</si>
  <si>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</si>
  <si>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</si>
  <si>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</si>
  <si>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</si>
  <si>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</si>
  <si>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</si>
  <si>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</si>
  <si>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</si>
  <si>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</si>
  <si>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</si>
  <si>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</si>
  <si>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</si>
  <si>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</si>
  <si>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</si>
  <si>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</si>
  <si>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</si>
  <si>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</si>
  <si>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</si>
  <si>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</si>
  <si>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</si>
  <si>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</si>
  <si>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</si>
  <si>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</si>
  <si>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</si>
  <si>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</si>
  <si>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</si>
  <si>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</si>
  <si>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</si>
  <si>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</si>
  <si>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</si>
  <si>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</si>
  <si>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</si>
  <si>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</si>
  <si>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</si>
  <si>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</si>
  <si>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</si>
  <si>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</si>
  <si>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</si>
  <si>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</si>
  <si>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</si>
  <si>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</si>
  <si>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</si>
  <si>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</si>
  <si>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</si>
  <si>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</si>
  <si>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</si>
  <si>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</si>
  <si>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</si>
  <si>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</si>
  <si>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</si>
  <si>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</si>
  <si>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</si>
  <si>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</si>
  <si>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</si>
  <si>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</si>
  <si>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</si>
  <si>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</si>
  <si>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</si>
  <si>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</si>
  <si>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</si>
  <si>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</si>
  <si>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</si>
  <si>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</si>
  <si>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</si>
  <si>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</si>
  <si>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</si>
  <si>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</si>
  <si>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</si>
  <si>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</si>
  <si>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</si>
  <si>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</si>
  <si>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</si>
  <si>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</si>
  <si>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</si>
  <si>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</si>
  <si>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</si>
  <si>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</si>
  <si>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</si>
  <si>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</si>
  <si>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</si>
  <si>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</si>
  <si>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</si>
  <si>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</si>
  <si>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</si>
  <si>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</si>
  <si>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</si>
  <si>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</si>
  <si>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</si>
  <si>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</si>
  <si>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</si>
  <si>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</si>
  <si>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</si>
  <si>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</si>
  <si>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</si>
  <si>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</si>
  <si>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</si>
  <si>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</si>
  <si>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</si>
  <si>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</si>
  <si>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</si>
  <si>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</si>
  <si>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</si>
  <si>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</si>
  <si>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</si>
  <si>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</si>
  <si>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</si>
  <si>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</si>
  <si>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</si>
  <si>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</si>
  <si>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</si>
  <si>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</si>
  <si>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</si>
  <si>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</si>
  <si>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</si>
  <si>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</si>
  <si>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</si>
  <si>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</si>
  <si>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>Palanga</t>
  </si>
  <si>
    <t xml:space="preserve">                   BIUDŽETO IŠLAIDŲ SĄMATOS VYKDYMO 2021 M. GRUODŽIO 31 D.</t>
  </si>
  <si>
    <t>metinė</t>
  </si>
  <si>
    <t>Direktorė                                                                                               Akvilė Kilijonienė</t>
  </si>
  <si>
    <t xml:space="preserve">                              </t>
  </si>
  <si>
    <t>2022-02-01  Nr. Suvestinė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</si>
</sst>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47" zoomScale="148" zoomScaleNormal="148" workbookViewId="0">
      <selection activeCell="J51" sqref="J5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49" t="s">
        <v>89</v>
      </c>
      <c r="J1" s="49"/>
      <c r="K1" s="49"/>
      <c r="L1" s="49"/>
      <c r="M1" s="49"/>
      <c r="N1" s="49"/>
    </row>
    <row r="2" spans="4:14" ht="12.75" customHeight="1" x14ac:dyDescent="0.2">
      <c r="I2" s="42" t="s">
        <v>21</v>
      </c>
      <c r="J2" s="42"/>
      <c r="K2" s="42"/>
      <c r="L2" s="42"/>
      <c r="M2" s="42"/>
      <c r="N2" s="42"/>
    </row>
    <row r="3" spans="4:14" ht="19.149999999999999" customHeight="1" x14ac:dyDescent="0.2">
      <c r="I3" s="54" t="s">
        <v>130</v>
      </c>
      <c r="J3" s="55"/>
      <c r="K3" s="55"/>
      <c r="L3" s="55"/>
      <c r="M3" s="55"/>
      <c r="N3" s="55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53" t="s">
        <v>132</v>
      </c>
      <c r="H5" s="53"/>
      <c r="I5" s="53"/>
      <c r="J5" s="53"/>
      <c r="K5" s="10"/>
      <c r="L5" s="10"/>
      <c r="M5" s="10"/>
      <c r="N5" s="10"/>
    </row>
    <row r="6" spans="4:14" x14ac:dyDescent="0.2">
      <c r="G6" s="52" t="s">
        <v>22</v>
      </c>
      <c r="H6" s="52"/>
      <c r="I6" s="52"/>
      <c r="J6" s="52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50" t="s">
        <v>134</v>
      </c>
      <c r="E8" s="51"/>
      <c r="F8" s="51"/>
      <c r="G8" s="51"/>
      <c r="H8" s="51"/>
      <c r="I8" s="51"/>
      <c r="J8" s="51"/>
      <c r="K8" s="51"/>
      <c r="L8" s="51"/>
      <c r="M8" s="10"/>
      <c r="N8" s="10"/>
    </row>
    <row r="9" spans="4:14" ht="12.75" customHeight="1" x14ac:dyDescent="0.2">
      <c r="G9" s="51" t="s">
        <v>23</v>
      </c>
      <c r="H9" s="51"/>
      <c r="I9" s="51"/>
      <c r="J9" s="51"/>
      <c r="K9" s="51"/>
      <c r="L9" s="51"/>
      <c r="M9" s="10"/>
      <c r="N9" s="10"/>
    </row>
    <row r="10" spans="4:14" ht="12.75" customHeight="1" x14ac:dyDescent="0.2">
      <c r="G10" s="46" t="s">
        <v>135</v>
      </c>
      <c r="H10" s="46"/>
      <c r="I10" s="46"/>
      <c r="J10" s="46"/>
      <c r="K10" s="12"/>
      <c r="L10" s="12"/>
      <c r="M10" s="10"/>
      <c r="N10" s="10"/>
    </row>
    <row r="11" spans="4:14" x14ac:dyDescent="0.2">
      <c r="G11" s="47" t="s">
        <v>26</v>
      </c>
      <c r="H11" s="47"/>
      <c r="I11" s="48"/>
      <c r="J11" s="48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19" t="s">
        <v>138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">
      <c r="G15" s="41" t="s">
        <v>133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">
      <c r="I17" s="42"/>
      <c r="J17" s="42"/>
      <c r="K17" s="42"/>
      <c r="L17" s="42"/>
      <c r="M17" s="42"/>
      <c r="N17" s="42"/>
    </row>
    <row r="18" spans="1:14" x14ac:dyDescent="0.2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9</v>
      </c>
    </row>
    <row r="20" spans="1:14" x14ac:dyDescent="0.2">
      <c r="B20" s="21" t="s">
        <v>137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>
        <v>0</v>
      </c>
      <c r="L20" s="6"/>
      <c r="M20" s="6"/>
      <c r="N20" s="6"/>
    </row>
    <row r="21" spans="1:14" x14ac:dyDescent="0.2">
      <c r="B21" s="22"/>
      <c r="C21" s="22"/>
      <c r="D21" s="22"/>
      <c r="E21" s="22"/>
      <c r="F21" s="22"/>
      <c r="G21" s="22"/>
      <c r="H21" s="22"/>
    </row>
    <row r="22" spans="1:14" x14ac:dyDescent="0.2">
      <c r="B22" s="44" t="s">
        <v>0</v>
      </c>
      <c r="C22" s="44"/>
      <c r="D22" s="44"/>
      <c r="E22" s="44"/>
      <c r="F22" s="44"/>
      <c r="G22" s="44"/>
      <c r="H22" s="44"/>
    </row>
    <row r="23" spans="1:14" ht="13.15" customHeight="1" x14ac:dyDescent="0.2">
      <c r="J23" s="14" t="s">
        <v>88</v>
      </c>
    </row>
    <row r="24" spans="1:14" ht="12" customHeight="1" x14ac:dyDescent="0.2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">
      <c r="A27" s="45">
        <v>1</v>
      </c>
      <c r="B27" s="45"/>
      <c r="C27" s="45"/>
      <c r="D27" s="45"/>
      <c r="E27" s="45"/>
      <c r="F27" s="45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30736.6</v>
      </c>
      <c r="J28" s="15">
        <f>J29+J35+J52+J66+J70+J84+J92</f>
        <v>29746.400000000001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17445.900000000001</v>
      </c>
      <c r="J29" s="16">
        <f>J30+J33</f>
        <v>17371.5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17181.900000000001</v>
      </c>
      <c r="J30" s="17">
        <f>J31+J32</f>
        <v>17108.599999999999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17181.900000000001</v>
      </c>
      <c r="J31" s="18">
        <v>17108.599999999999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264</v>
      </c>
      <c r="J33" s="17">
        <f>J34</f>
        <v>262.89999999999998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264</v>
      </c>
      <c r="J34" s="18">
        <v>262.89999999999998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10245.5</v>
      </c>
      <c r="J35" s="16">
        <f>J36</f>
        <v>9393.3000000000011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10245.5</v>
      </c>
      <c r="J36" s="17">
        <f>J37+J38+J39+J40+J41+J42+J43+J44+J45+J46+J47+J48+J49+J50+J51</f>
        <v>9393.3000000000011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392.7</v>
      </c>
      <c r="J37" s="18">
        <v>345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11.2</v>
      </c>
      <c r="J38" s="18">
        <v>11.1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67.400000000000006</v>
      </c>
      <c r="J39" s="18">
        <v>66.8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68.7</v>
      </c>
      <c r="J40" s="18">
        <v>68.400000000000006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16.5</v>
      </c>
      <c r="J41" s="18">
        <v>16.100000000000001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10</v>
      </c>
      <c r="J42" s="18">
        <v>9.8000000000000007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4292.7</v>
      </c>
      <c r="J43" s="18">
        <v>4290.1000000000004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38.799999999999997</v>
      </c>
      <c r="J44" s="18">
        <v>38.700000000000003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1025.0999999999999</v>
      </c>
      <c r="J45" s="18">
        <v>980.6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33</v>
      </c>
      <c r="J46" s="18">
        <v>30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10.9</v>
      </c>
      <c r="J47" s="18">
        <v>7.6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725</v>
      </c>
      <c r="J48" s="18">
        <v>724.4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192.4</v>
      </c>
      <c r="J49" s="18">
        <v>191.5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38.9</v>
      </c>
      <c r="J50" s="18">
        <v>36.6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3322.2</v>
      </c>
      <c r="J51" s="18">
        <v>2576.6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53.1</v>
      </c>
      <c r="J52" s="16">
        <f>J53+J64</f>
        <v>48.3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53.1</v>
      </c>
      <c r="J53" s="17">
        <f>J54+J57+J60</f>
        <v>48.3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53.1</v>
      </c>
      <c r="J57" s="17">
        <f>J58+J59</f>
        <v>48.3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3.1</v>
      </c>
      <c r="J58" s="18">
        <v>2.8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50</v>
      </c>
      <c r="J59" s="18">
        <v>45.5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1704.5000000000002</v>
      </c>
      <c r="J84" s="16">
        <f>J85+J88+J89</f>
        <v>1658.5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1505.1000000000001</v>
      </c>
      <c r="J85" s="17">
        <f>J86+J87</f>
        <v>1460.2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1356.4</v>
      </c>
      <c r="J86" s="18">
        <v>1322.2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148.69999999999999</v>
      </c>
      <c r="J87" s="18">
        <v>138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199.4</v>
      </c>
      <c r="J89" s="17">
        <f>J90+J91</f>
        <v>198.3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199.4</v>
      </c>
      <c r="J90" s="18">
        <v>198.3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1287.5999999999999</v>
      </c>
      <c r="J92" s="16">
        <f>J93+J97</f>
        <v>1274.8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1287.5999999999999</v>
      </c>
      <c r="J93" s="17">
        <f>J94+J95+J96</f>
        <v>1274.8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1287.5999999999999</v>
      </c>
      <c r="J95" s="18">
        <v>1274.8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0</v>
      </c>
      <c r="J97" s="18">
        <v>0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5383.9000000000005</v>
      </c>
      <c r="J98" s="16">
        <f>J99+J117+J122+J124+J126</f>
        <v>5243.6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5314.5</v>
      </c>
      <c r="J99" s="17">
        <f>J100+J102+J106+J111+J115</f>
        <v>5175.3999999999996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4502.3999999999996</v>
      </c>
      <c r="J102" s="17">
        <f>J103+J104+J105</f>
        <v>4886.7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98.8</v>
      </c>
      <c r="J103" s="18">
        <v>116.3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385.5</v>
      </c>
      <c r="J104" s="18">
        <v>1409.4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4018.1</v>
      </c>
      <c r="J105" s="18">
        <v>3361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166.1</v>
      </c>
      <c r="J106" s="17">
        <f>J107+J108+J109+J110</f>
        <v>86.4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99.8</v>
      </c>
      <c r="J107" s="18">
        <v>0.1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23.4</v>
      </c>
      <c r="J108" s="18">
        <v>42.8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42.9</v>
      </c>
      <c r="J110" s="18">
        <v>43.5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29</v>
      </c>
      <c r="J111" s="17">
        <f>J112+J113+J114</f>
        <v>3.7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4</v>
      </c>
      <c r="J112" s="18">
        <v>3.7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25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617</v>
      </c>
      <c r="J115" s="17">
        <f>J116</f>
        <v>198.6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617</v>
      </c>
      <c r="J116" s="18">
        <v>198.6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19.8</v>
      </c>
      <c r="J117" s="17">
        <f>J118+J119+J120+J121</f>
        <v>18.599999999999998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3.5</v>
      </c>
      <c r="J118" s="18">
        <v>3.4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0</v>
      </c>
      <c r="J120" s="18">
        <v>0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16.3</v>
      </c>
      <c r="J121" s="18">
        <v>15.2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49.6</v>
      </c>
      <c r="J124" s="17">
        <f>J125</f>
        <v>49.6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49.6</v>
      </c>
      <c r="J125" s="18">
        <v>49.6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36120.5</v>
      </c>
      <c r="J130" s="16">
        <f>J28+J98</f>
        <v>34990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1785</v>
      </c>
      <c r="J140" s="16">
        <f>J141+J146</f>
        <v>1780.7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1785</v>
      </c>
      <c r="J141" s="17">
        <f>J142+J143+J144+J145</f>
        <v>1780.7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1000</v>
      </c>
      <c r="J142" s="18">
        <v>1000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785</v>
      </c>
      <c r="J143" s="18">
        <v>780.7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37905.5</v>
      </c>
      <c r="J151" s="16">
        <f>J130+J131+J140</f>
        <v>36770.699999999997</v>
      </c>
    </row>
    <row r="154" spans="1:12" x14ac:dyDescent="0.2">
      <c r="B154" s="26" t="s">
        <v>136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">
      <c r="B156" s="43" t="s">
        <v>20</v>
      </c>
      <c r="C156" s="43"/>
      <c r="D156" s="43"/>
      <c r="E156" s="43"/>
      <c r="F156" s="43"/>
      <c r="G156" s="43"/>
    </row>
  </sheetData>
  <sheetProtection password="CEC7" sheet="1"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2022-02-03T08:52:31Z</dcterms:modified>
</cp:coreProperties>
</file>