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rma Nr.2 " sheetId="1" r:id="rId4"/>
  </sheets>
  <definedNames>
    <definedName name="Z_05B54777_5D6F_4067_9B5E_F0A938B54982_.wvu.Cols" localSheetId="0">'Forma Nr.2 '!$M:$P</definedName>
    <definedName name="Z_05B54777_5D6F_4067_9B5E_F0A938B54982_.wvu.PrintTitles" localSheetId="0">'Forma Nr.2 '!$24:$30</definedName>
    <definedName name="Z_112AFAC2_77EA_44AA_BEEF_6812D11534CE_.wvu.Cols" localSheetId="0">'Forma Nr.2 '!$M:$P</definedName>
    <definedName name="Z_112AFAC2_77EA_44AA_BEEF_6812D11534CE_.wvu.PrintTitles" localSheetId="0">'Forma Nr.2 '!$24:$34</definedName>
    <definedName name="Z_2639E812_3F06_4E8B_B45B_2B63CC97A751_.wvu.Cols" localSheetId="0">'Forma Nr.2 '!$M:$P</definedName>
    <definedName name="Z_2639E812_3F06_4E8B_B45B_2B63CC97A751_.wvu.PrintTitles" localSheetId="0">'Forma Nr.2 '!$24:$34</definedName>
    <definedName name="Z_47D04100_FABF_4D8C_9C0A_1DEC9335BC02_.wvu.Cols" localSheetId="0">'Forma Nr.2 '!$M:$P</definedName>
    <definedName name="Z_47D04100_FABF_4D8C_9C0A_1DEC9335BC02_.wvu.PrintTitles" localSheetId="0">'Forma Nr.2 '!$24:$34</definedName>
    <definedName name="Z_4837D77B_C401_4018_A777_ED8FA242E629_.wvu.Cols" localSheetId="0">'Forma Nr.2 '!$M:$P</definedName>
    <definedName name="Z_4837D77B_C401_4018_A777_ED8FA242E629_.wvu.PrintTitles" localSheetId="0">'Forma Nr.2 '!$24:$34</definedName>
    <definedName name="Z_57A1E72B_DFC1_4C5D_ABA7_C1A26EB31789_.wvu.Cols" localSheetId="0">'Forma Nr.2 '!$M:$P</definedName>
    <definedName name="Z_57A1E72B_DFC1_4C5D_ABA7_C1A26EB31789_.wvu.PrintTitles" localSheetId="0">'Forma Nr.2 '!$24:$34</definedName>
    <definedName name="Z_5FCAC33A_47AA_47EB_BE57_8622821F3718_.wvu.Cols" localSheetId="0">'Forma Nr.2 '!$M:$P</definedName>
    <definedName name="Z_5FCAC33A_47AA_47EB_BE57_8622821F3718_.wvu.PrintTitles" localSheetId="0">'Forma Nr.2 '!$24:$34</definedName>
    <definedName name="Z_758123A7_07DC_4CFE_A1C3_A6CC304C1338_.wvu.Cols" localSheetId="0">'Forma Nr.2 '!$M:$P</definedName>
    <definedName name="Z_758123A7_07DC_4CFE_A1C3_A6CC304C1338_.wvu.PrintTitles" localSheetId="0">'Forma Nr.2 '!$24:$34</definedName>
    <definedName name="Z_75BFD04C_8D34_49C9_A422_0335B0ABD698_.wvu.Cols" localSheetId="0">'Forma Nr.2 '!$M:$P</definedName>
    <definedName name="Z_75BFD04C_8D34_49C9_A422_0335B0ABD698_.wvu.PrintTitles" localSheetId="0">'Forma Nr.2 '!$24:$34</definedName>
    <definedName name="Z_7A632666_DBD4_4CFF_BD05_66382BD6FB9E_.wvu.Cols" localSheetId="0">'Forma Nr.2 '!$M:$P</definedName>
    <definedName name="Z_7A632666_DBD4_4CFF_BD05_66382BD6FB9E_.wvu.PrintTitles" localSheetId="0">'Forma Nr.2 '!$24:$34</definedName>
    <definedName name="Z_9B727EDB_49B4_42DC_BF97_3A35178E0BFD_.wvu.Cols" localSheetId="0">'Forma Nr.2 '!$M:$P</definedName>
    <definedName name="Z_9B727EDB_49B4_42DC_BF97_3A35178E0BFD_.wvu.PrintTitles" localSheetId="0">'Forma Nr.2 '!$24:$30</definedName>
    <definedName name="Z_A64B7B98_B658_4E89_BA3D_F49D1265D61E_.wvu.Cols" localSheetId="0">'Forma Nr.2 '!$M:$P</definedName>
    <definedName name="Z_A64B7B98_B658_4E89_BA3D_F49D1265D61E_.wvu.PrintTitles" localSheetId="0">'Forma Nr.2 '!$24:$34</definedName>
    <definedName name="Z_B9470AF3_226B_4213_A7B5_37AA221FCC86_.wvu.Cols" localSheetId="0">'Forma Nr.2 '!$M:$P</definedName>
    <definedName name="Z_B9470AF3_226B_4213_A7B5_37AA221FCC86_.wvu.PrintTitles" localSheetId="0">'Forma Nr.2 '!$24:$34</definedName>
    <definedName name="Z_D669FC1B_AE0B_4417_8D6F_8460D68D5677_.wvu.Cols" localSheetId="0">'Forma Nr.2 '!$M:$P</definedName>
    <definedName name="Z_D669FC1B_AE0B_4417_8D6F_8460D68D5677_.wvu.PrintTitles" localSheetId="0">'Forma Nr.2 '!$24:$30</definedName>
    <definedName name="Z_DF4717B8_E960_4300_AF40_4AC5F93B40E3_.wvu.Cols" localSheetId="0">'Forma Nr.2 '!$M:$P</definedName>
    <definedName name="Z_DF4717B8_E960_4300_AF40_4AC5F93B40E3_.wvu.PrintTitles" localSheetId="0">'Forma Nr.2 '!$24:$30</definedName>
    <definedName name="Z_F677807F_46FD_43C6_BB8F_08ECC7636E03_.wvu.Cols" localSheetId="0">'Forma Nr.2 '!$M:$P</definedName>
    <definedName name="Z_F677807F_46FD_43C6_BB8F_08ECC7636E03_.wvu.PrintTitles" localSheetId="0">'Forma Nr.2 '!$24:$34</definedName>
    <definedName name="_xlnm.Print_Titles" localSheetId="0">'Forma Nr.2 '!$24:$34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<sst xmlns="http://schemas.openxmlformats.org/spreadsheetml/2006/main" uniqueCount="232">
  <si>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Asignavimų valdytojų, kitų valstybės ir savivaldybių biudžetinių įstaigų ir valstybės biudžeto asignavimus</t>
  </si>
  <si>
    <t>gaunančių kitų subjektų biudžeto vykdymo ataskaitų rinkinio ir tarpinių ataskaitų rinkinio sudarymo taisyklių</t>
  </si>
  <si>
    <t>1 priedas</t>
  </si>
  <si>
    <t xml:space="preserve">       </t>
  </si>
  <si>
    <t>(Biudžeto išlaidų sąmatos vykdymo 2023 m. gruodžio mėn. 31 d. ketvirčio, pusmečio, metų ataskaitos forma)</t>
  </si>
  <si>
    <t>Palangos miesto savivaldybės administracija, 125196077, Vytauto g. 112 Palanga LT 00153</t>
  </si>
  <si>
    <t>(įstaigos pavadinimas, kodas Juridinių asmenų registre, adresas)</t>
  </si>
  <si>
    <t>BIUDŽETO IŠLAIDŲ SĄMATOS VYKDYMO</t>
  </si>
  <si>
    <t>2023 M. GRUODŽIO MĖN. 31 D.</t>
  </si>
  <si>
    <t xml:space="preserve"> </t>
  </si>
  <si>
    <t>4 ketvirtis</t>
  </si>
  <si>
    <t>(metinė, ketvirtinė)</t>
  </si>
  <si>
    <t>ATASKAITA</t>
  </si>
  <si>
    <t>2024.05.13 Nr.________________</t>
  </si>
  <si>
    <t xml:space="preserve">                                                                      (data)</t>
  </si>
  <si>
    <t>(programos pavadinimas)</t>
  </si>
  <si>
    <t>Kodas</t>
  </si>
  <si>
    <t xml:space="preserve">              Ministerijos / Savivaldybės</t>
  </si>
  <si>
    <t>Departamento</t>
  </si>
  <si>
    <t>Įstaigos</t>
  </si>
  <si>
    <t>125196077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</si>
  <si>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</si>
  <si>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</si>
  <si>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</si>
  <si>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</si>
  <si>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</si>
  <si>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</si>
  <si>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</si>
  <si>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</si>
  <si>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</si>
  <si>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</si>
  <si>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</si>
  <si>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</si>
  <si>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</si>
  <si>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</si>
  <si>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</si>
  <si>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</si>
  <si>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</si>
  <si>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</si>
  <si>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</si>
  <si>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</si>
  <si>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</si>
  <si>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</si>
  <si>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</si>
  <si>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</si>
  <si>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</si>
  <si>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</si>
  <si>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</si>
  <si>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</si>
  <si>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</si>
  <si>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</si>
  <si>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</si>
  <si>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</si>
  <si>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</si>
  <si>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</si>
  <si>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</si>
  <si>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</si>
  <si>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Viešinimo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</si>
  <si>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</si>
  <si>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</si>
  <si>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</si>
  <si>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</si>
  <si>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</si>
  <si>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</si>
  <si>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</si>
  <si>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</si>
  <si>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kitiems valdžios sektoriaus  subjektams</t>
  </si>
  <si>
    <t>Palūkanos kitiems valdžios sektoriaus subjektams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</si>
  <si>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</si>
  <si>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</si>
  <si>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</si>
  <si>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</si>
  <si>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</si>
  <si>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</si>
  <si>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</si>
  <si>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</si>
  <si>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</si>
  <si>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</si>
  <si>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</si>
  <si>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</si>
  <si>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</si>
  <si>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</si>
  <si>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</si>
  <si>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</si>
  <si>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</si>
  <si>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</si>
  <si>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</si>
  <si>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</si>
  <si>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</si>
  <si>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</si>
  <si>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</si>
  <si>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</si>
  <si>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</si>
  <si>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</si>
  <si>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</si>
  <si>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</si>
  <si>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</si>
  <si>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</si>
  <si>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</si>
  <si>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</si>
  <si>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</si>
  <si>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</si>
  <si>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</si>
  <si>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</si>
  <si>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</si>
  <si>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</si>
  <si>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</si>
  <si>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</si>
  <si>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</si>
  <si>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</si>
  <si>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</si>
  <si>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</si>
  <si>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</si>
  <si>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</si>
  <si>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</si>
  <si>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</si>
  <si>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</si>
  <si>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</si>
  <si>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</si>
  <si>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</si>
  <si>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</si>
  <si>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</si>
  <si>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</si>
  <si>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</si>
  <si>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</si>
  <si>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</si>
  <si>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</si>
  <si>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</si>
  <si>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</si>
  <si>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</si>
  <si>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</si>
  <si>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</si>
  <si>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</si>
  <si>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</si>
  <si>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</si>
  <si>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</si>
  <si>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</si>
  <si>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</si>
  <si>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</si>
  <si>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</si>
  <si>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</si>
  <si>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</si>
  <si>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</si>
  <si>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</si>
  <si>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</si>
  <si>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</si>
  <si>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</si>
  <si>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</si>
  <si>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r>
      <t xml:space="preserve">Kompiuterinės programinės įrangos ir kompiuterinės programinės įrangos licencijų</t>
    </r>
    <r>
      <rPr>
        <rFont val="Times New Roman Baltic"/>
        <b val="false"/>
        <i val="false"/>
        <strike val="true"/>
        <color rgb="FF000000"/>
        <sz val="10"/>
        <u val="none"/>
      </rPr>
      <t xml:space="preserve"> </t>
    </r>
    <r>
      <rPr>
        <rFont val="Times New Roman Baltic"/>
        <b val="false"/>
        <i val="false"/>
        <strike val="false"/>
        <color rgb="FF000000"/>
        <sz val="10"/>
        <u val="none"/>
      </rPr>
      <t xml:space="preserve">įsigijimo išlaidos</t>
    </r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</si>
  <si>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</si>
  <si>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</si>
  <si>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</si>
  <si>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</si>
  <si>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</si>
  <si>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</si>
  <si>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</si>
  <si>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</si>
  <si>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</si>
  <si>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Prekių, skirtų parduoti arba perduoti, įsigijimo išlaidos</t>
  </si>
  <si>
    <t>Karinių atsargų įsigijimo išlaidos</t>
  </si>
  <si>
    <t>Ilgalaikio turto finansinės nuomos (lizingo)  išlaidos</t>
  </si>
  <si>
    <t>Ilgalaikio turto finansinės nuomos (lizingo) išlaidos</t>
  </si>
  <si>
    <r>
      <t xml:space="preserve">Biologinio turto ir žemės gelmių  išteklių</t>
    </r>
    <r>
      <rPr>
        <rFont val="Times New Roman Baltic"/>
        <b val="false"/>
        <i val="false"/>
        <strike val="true"/>
        <color rgb="FF000000"/>
        <sz val="10"/>
        <u val="none"/>
      </rPr>
      <t xml:space="preserve"> </t>
    </r>
    <r>
      <rPr>
        <rFont val="Times New Roman Baltic"/>
        <b val="false"/>
        <i val="false"/>
        <strike val="false"/>
        <color rgb="FF000000"/>
        <sz val="10"/>
        <u val="none"/>
      </rPr>
      <t xml:space="preserve">įsigijimo išlaidos</t>
    </r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</si>
  <si>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</si>
  <si>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</si>
  <si>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</si>
  <si>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ar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</si>
  <si>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</si>
  <si>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</si>
  <si>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</si>
  <si>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</si>
  <si>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</si>
  <si>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</si>
  <si>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</si>
  <si>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</si>
  <si>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</si>
  <si>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 xml:space="preserve">Vertybiniai popieriai (įsigyti iš rezidentų)</t>
    </r>
    <r>
      <rPr>
        <rFont val="Times New Roman Baltic"/>
        <b val="false"/>
        <i val="false"/>
        <strike val="true"/>
        <color rgb="FFFF0000"/>
        <sz val="10"/>
        <u val="none"/>
      </rPr>
      <t xml:space="preserve"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</si>
  <si>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</si>
  <si>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</si>
  <si>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</si>
  <si>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</si>
  <si>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</si>
  <si>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</si>
  <si>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</si>
  <si>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</si>
  <si>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</si>
  <si>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</si>
  <si>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</si>
  <si>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</si>
  <si>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</si>
  <si>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</si>
  <si>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</si>
  <si>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</si>
  <si>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</si>
  <si>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</si>
  <si>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</si>
  <si>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</si>
  <si>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</si>
  <si>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</si>
  <si>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</si>
  <si>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</si>
  <si>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</si>
  <si>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</si>
  <si>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</si>
  <si>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</si>
  <si>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</si>
  <si>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</si>
  <si>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</si>
  <si>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</si>
  <si>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</si>
  <si>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</si>
  <si>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</si>
  <si>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</si>
  <si>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</si>
  <si>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</si>
  <si>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</si>
  <si>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 xml:space="preserve">Akcijos (išpirktos)</t>
    </r>
    <r>
      <rPr>
        <rFont val="Times New Roman Baltic"/>
        <b val="false"/>
        <i val="false"/>
        <strike val="false"/>
        <color rgb="FF000000"/>
        <sz val="10"/>
        <u val="none"/>
      </rPr>
      <t xml:space="preserve"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</si>
  <si>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</si>
  <si>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</si>
  <si>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</si>
  <si>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</si>
  <si>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</si>
  <si>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</si>
  <si>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Direktorė</t>
  </si>
  <si>
    <t>Violeta Staskonienė</t>
  </si>
  <si>
    <t xml:space="preserve">      (įstaigos vadovo ar jo įgalioto asmens pareigų  pavadinimas)</t>
  </si>
  <si>
    <t>(parašas)</t>
  </si>
  <si>
    <t>(vardas ir pavardė)</t>
  </si>
  <si>
    <t>Buhalterijos vedėja</t>
  </si>
  <si>
    <t>Gražina Gudelevičienė</t>
  </si>
  <si>
    <r>
      <t xml:space="preserve">  (finansinę apskaitą tvarkančio asmens</t>
    </r>
    <r>
      <rPr>
        <rFont val="Times New Roman Baltic"/>
        <b val="true"/>
        <i val="false"/>
        <strike val="false"/>
        <color rgb="FF000000"/>
        <sz val="8"/>
        <u val="none"/>
      </rPr>
      <t xml:space="preserve">,</t>
    </r>
    <r>
      <rPr>
        <rFont val="Times New Roman Baltic"/>
        <b val="false"/>
        <i val="false"/>
        <strike val="false"/>
        <color rgb="FF000000"/>
        <sz val="8"/>
        <u val="none"/>
      </rPr>
      <t xml:space="preserve"> centralizuotos apskaitos įstaigos vadovo arba jo įgalioto asmens pareigų pavadinimas)</t>
    </r>
  </si>
  <si>
    <t>__________________________</t>
  </si>
</sst>
</file>

<file path=xl/styles.xml><?xml version="1.0" encoding="utf-8"?>
<styleSheet xmlns="http://schemas.openxmlformats.org/spreadsheetml/2006/main" xml:space="preserve">
  <numFmts count="1">
    <numFmt numFmtId="164" formatCode="0.0"/>
  </numFmts>
  <fonts count="2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 Baltic"/>
    </font>
    <font>
      <b val="0"/>
      <i val="0"/>
      <strike val="0"/>
      <u val="none"/>
      <sz val="8"/>
      <color rgb="FF000000"/>
      <name val="Times New Roman"/>
    </font>
    <font>
      <b val="0"/>
      <i val="0"/>
      <strike val="1"/>
      <u val="none"/>
      <sz val="8"/>
      <color rgb="FF000000"/>
      <name val="Times New Roman Baltic"/>
    </font>
    <font>
      <b val="0"/>
      <i val="0"/>
      <strike val="0"/>
      <u val="none"/>
      <sz val="8"/>
      <color rgb="FF000000"/>
      <name val="Times New Roman Baltic"/>
    </font>
    <font>
      <b val="0"/>
      <i val="0"/>
      <strike val="0"/>
      <u val="none"/>
      <sz val="8"/>
      <color rgb="FFFF0000"/>
      <name val="Times New Roman"/>
    </font>
    <font>
      <b val="0"/>
      <i val="0"/>
      <strike val="0"/>
      <u val="none"/>
      <sz val="8"/>
      <color rgb="FFFF0000"/>
      <name val="Times New Roman Baltic"/>
    </font>
    <font>
      <b val="1"/>
      <i val="0"/>
      <strike val="1"/>
      <u val="none"/>
      <sz val="8"/>
      <color rgb="FF000000"/>
      <name val="Times New Roman Baltic"/>
    </font>
    <font>
      <b val="1"/>
      <i val="0"/>
      <strike val="0"/>
      <u val="none"/>
      <sz val="8"/>
      <color rgb="FF000000"/>
      <name val="Times New Roman Baltic"/>
    </font>
    <font>
      <b val="1"/>
      <i val="0"/>
      <strike val="0"/>
      <u val="none"/>
      <sz val="12"/>
      <color rgb="FF000000"/>
      <name val="Times New Roman Baltic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1"/>
      <color rgb="FF000000"/>
      <name val="Times New Roman Baltic"/>
    </font>
    <font>
      <b val="0"/>
      <i val="0"/>
      <strike val="0"/>
      <u val="none"/>
      <sz val="9"/>
      <color rgb="FF000000"/>
      <name val="Times New Roman Baltic"/>
    </font>
    <font>
      <b val="0"/>
      <i val="0"/>
      <strike val="0"/>
      <u val="none"/>
      <sz val="12"/>
      <color rgb="FF000000"/>
      <name val="Times New Roman Baltic"/>
    </font>
    <font>
      <b val="1"/>
      <i val="0"/>
      <strike val="0"/>
      <u val="none"/>
      <sz val="9"/>
      <color rgb="FF000000"/>
      <name val="Times New Roman Baltic"/>
    </font>
    <font>
      <b val="1"/>
      <i val="0"/>
      <strike val="0"/>
      <u val="none"/>
      <sz val="10"/>
      <color rgb="FF000000"/>
      <name val="Times New Roman Baltic"/>
    </font>
    <font>
      <b val="0"/>
      <i val="0"/>
      <strike val="0"/>
      <u val="none"/>
      <sz val="12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0"/>
      <i val="0"/>
      <strike val="1"/>
      <u val="none"/>
      <sz val="10"/>
      <color rgb="FF000000"/>
      <name val="Times New Roman Baltic"/>
    </font>
    <font>
      <b val="0"/>
      <i val="1"/>
      <strike val="0"/>
      <u val="none"/>
      <sz val="10"/>
      <color rgb="FF000000"/>
      <name val="Times New Roman Baltic"/>
    </font>
    <font>
      <b val="0"/>
      <i val="0"/>
      <strike val="0"/>
      <u val="none"/>
      <vertAlign val="superscript"/>
      <sz val="12"/>
      <color rgb="FF000000"/>
      <name val="Times New Roman"/>
    </font>
    <font>
      <b val="0"/>
      <i val="0"/>
      <strike val="0"/>
      <u val="none"/>
      <vertAlign val="superscript"/>
      <sz val="10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</fills>
  <borders count="17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2" numFmtId="164" fillId="0" borderId="0" applyFont="1" applyNumberFormat="1" applyFill="0" applyBorder="0" applyAlignment="1">
      <alignment horizontal="left" vertical="center" textRotation="0" wrapText="true" shrinkToFit="false"/>
    </xf>
    <xf xfId="0" fontId="4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0"/>
    <xf xfId="0" fontId="5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0" applyFont="1" applyNumberFormat="0" applyFill="0" applyBorder="0" applyAlignment="0"/>
    <xf xfId="0" fontId="6" numFmtId="0" fillId="0" borderId="0" applyFont="1" applyNumberFormat="0" applyFill="0" applyBorder="0" applyAlignment="0"/>
    <xf xfId="0" fontId="2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center" textRotation="0" wrapText="false" shrinkToFit="false"/>
    </xf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true" shrinkToFit="false"/>
    </xf>
    <xf xfId="0" fontId="4" numFmtId="0" fillId="0" borderId="0" applyFont="1" applyNumberFormat="0" applyFill="0" applyBorder="0" applyAlignment="1">
      <alignment horizontal="center" vertical="top" textRotation="0" wrapText="false" shrinkToFit="false"/>
    </xf>
    <xf xfId="0" fontId="11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12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true" shrinkToFit="false"/>
    </xf>
    <xf xfId="0" fontId="4" numFmtId="164" fillId="0" borderId="0" applyFont="1" applyNumberFormat="1" applyFill="0" applyBorder="0" applyAlignment="1">
      <alignment horizontal="left"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1" numFmtId="3" fillId="0" borderId="1" applyFont="1" applyNumberFormat="1" applyFill="0" applyBorder="1" applyAlignment="0"/>
    <xf xfId="0" fontId="13" numFmtId="0" fillId="0" borderId="0" applyFont="1" applyNumberFormat="0" applyFill="0" applyBorder="0" applyAlignment="1">
      <alignment horizontal="center" textRotation="0" wrapText="false" shrinkToFit="false"/>
    </xf>
    <xf xfId="0" fontId="4" numFmtId="164" fillId="0" borderId="0" applyFont="1" applyNumberFormat="1" applyFill="0" applyBorder="0" applyAlignment="1">
      <alignment horizontal="right" textRotation="0" wrapText="false" shrinkToFit="false"/>
    </xf>
    <xf xfId="0" fontId="1" numFmtId="3" fillId="0" borderId="1" applyFont="1" applyNumberFormat="1" applyFill="0" applyBorder="1" applyAlignment="0"/>
    <xf xfId="0" fontId="1" numFmtId="0" fillId="0" borderId="0" applyFont="1" applyNumberFormat="0" applyFill="0" applyBorder="0" applyAlignment="0"/>
    <xf xfId="0" fontId="1" numFmtId="1" fillId="0" borderId="1" applyFont="1" applyNumberFormat="1" applyFill="0" applyBorder="1" applyAlignment="0"/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1" numFmtId="3" fillId="0" borderId="2" applyFont="1" applyNumberFormat="1" applyFill="0" applyBorder="1" applyAlignment="0"/>
    <xf xfId="0" fontId="4" numFmtId="0" fillId="0" borderId="3" applyFont="1" applyNumberFormat="0" applyFill="0" applyBorder="1" applyAlignment="1">
      <alignment horizontal="right" textRotation="0" wrapText="false" shrinkToFit="false"/>
    </xf>
    <xf xfId="0" fontId="1" numFmtId="0" fillId="0" borderId="4" applyFont="1" applyNumberFormat="0" applyFill="0" applyBorder="1" applyAlignment="0"/>
    <xf xfId="0" fontId="1" numFmtId="0" fillId="0" borderId="1" applyFont="1" applyNumberFormat="0" applyFill="0" applyBorder="1" applyAlignment="0"/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14" numFmtId="0" fillId="0" borderId="6" applyFont="1" applyNumberFormat="0" applyFill="0" applyBorder="1" applyAlignment="0"/>
    <xf xfId="0" fontId="14" numFmtId="0" fillId="0" borderId="6" applyFont="1" applyNumberFormat="0" applyFill="0" applyBorder="1" applyAlignment="1">
      <alignment horizontal="center" textRotation="0" wrapText="false" shrinkToFit="false"/>
    </xf>
    <xf xfId="0" fontId="1" numFmtId="0" fillId="0" borderId="6" applyFont="1" applyNumberFormat="0" applyFill="0" applyBorder="1" applyAlignment="1">
      <alignment horizontal="center" textRotation="0" wrapText="false" shrinkToFit="false"/>
    </xf>
    <xf xfId="0" fontId="0" numFmtId="0" fillId="0" borderId="6" applyFont="0" applyNumberFormat="0" applyFill="0" applyBorder="1" applyAlignment="1">
      <alignment horizontal="center" textRotation="0" wrapText="false" shrinkToFit="false"/>
    </xf>
    <xf xfId="0" fontId="4" numFmtId="164" fillId="0" borderId="6" applyFont="1" applyNumberFormat="1" applyFill="0" applyBorder="1" applyAlignment="1">
      <alignment horizontal="right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49" fillId="0" borderId="1" applyFont="1" applyNumberFormat="1" applyFill="0" applyBorder="1" applyAlignment="1">
      <alignment horizontal="center" vertical="center" textRotation="0" wrapText="true" shrinkToFit="false"/>
    </xf>
    <xf xfId="0" fontId="15" numFmtId="49" fillId="0" borderId="7" applyFont="1" applyNumberFormat="1" applyFill="0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49" fillId="0" borderId="8" applyFont="1" applyNumberFormat="1" applyFill="0" applyBorder="1" applyAlignment="1">
      <alignment horizontal="center" vertical="center" textRotation="0" wrapText="true" shrinkToFit="false"/>
    </xf>
    <xf xfId="0" fontId="2" numFmtId="49" fillId="0" borderId="1" applyFont="1" applyNumberFormat="1" applyFill="0" applyBorder="1" applyAlignment="1">
      <alignment horizontal="center" vertical="center" textRotation="0" wrapText="true" shrinkToFit="false"/>
    </xf>
    <xf xfId="0" fontId="2" numFmtId="1" fillId="0" borderId="7" applyFont="1" applyNumberFormat="1" applyFill="0" applyBorder="1" applyAlignment="1">
      <alignment horizontal="center" vertical="center" textRotation="0" wrapText="true" shrinkToFit="false"/>
    </xf>
    <xf xfId="0" fontId="16" numFmtId="0" fillId="0" borderId="1" applyFont="1" applyNumberFormat="0" applyFill="0" applyBorder="1" applyAlignment="1">
      <alignment vertical="top" textRotation="0" wrapText="true" shrinkToFit="false"/>
    </xf>
    <xf xfId="0" fontId="16" numFmtId="0" fillId="0" borderId="8" applyFont="1" applyNumberFormat="0" applyFill="0" applyBorder="1" applyAlignment="1">
      <alignment vertical="top" textRotation="0" wrapText="true" shrinkToFit="false"/>
    </xf>
    <xf xfId="0" fontId="16" numFmtId="0" fillId="0" borderId="9" applyFont="1" applyNumberFormat="0" applyFill="0" applyBorder="1" applyAlignment="1">
      <alignment vertical="top" textRotation="0" wrapText="true" shrinkToFit="false"/>
    </xf>
    <xf xfId="0" fontId="16" numFmtId="0" fillId="0" borderId="8" applyFont="1" applyNumberFormat="0" applyFill="0" applyBorder="1" applyAlignment="1">
      <alignment horizontal="center" vertical="top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  <xf xfId="0" fontId="16" numFmtId="0" fillId="0" borderId="0" applyFont="1" applyNumberFormat="0" applyFill="0" applyBorder="0" applyAlignment="0"/>
    <xf xfId="0" fontId="16" numFmtId="0" fillId="0" borderId="7" applyFont="1" applyNumberFormat="0" applyFill="0" applyBorder="1" applyAlignment="1">
      <alignment vertical="top" textRotation="0" wrapText="true" shrinkToFit="false"/>
    </xf>
    <xf xfId="0" fontId="1" numFmtId="0" fillId="0" borderId="7" applyFont="1" applyNumberFormat="0" applyFill="0" applyBorder="1" applyAlignment="1">
      <alignment vertical="top" textRotation="0" wrapText="true" shrinkToFit="false"/>
    </xf>
    <xf xfId="0" fontId="1" numFmtId="0" fillId="0" borderId="6" applyFont="1" applyNumberFormat="0" applyFill="0" applyBorder="1" applyAlignment="1">
      <alignment vertical="top" textRotation="0" wrapText="true" shrinkToFit="false"/>
    </xf>
    <xf xfId="0" fontId="1" numFmtId="0" fillId="0" borderId="10" applyFont="1" applyNumberFormat="0" applyFill="0" applyBorder="1" applyAlignment="1">
      <alignment vertical="top" textRotation="0" wrapText="true" shrinkToFit="false"/>
    </xf>
    <xf xfId="0" fontId="1" numFmtId="0" fillId="0" borderId="7" applyFont="1" applyNumberFormat="0" applyFill="0" applyBorder="1" applyAlignment="1">
      <alignment horizontal="center" vertical="top" textRotation="0" wrapText="true" shrinkToFit="false"/>
    </xf>
    <xf xfId="0" fontId="16" numFmtId="0" fillId="0" borderId="6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8" applyFont="1" applyNumberFormat="0" applyFill="0" applyBorder="1" applyAlignment="1">
      <alignment vertical="top" textRotation="0" wrapText="true" shrinkToFit="false"/>
    </xf>
    <xf xfId="0" fontId="1" numFmtId="0" fillId="0" borderId="9" applyFont="1" applyNumberFormat="0" applyFill="0" applyBorder="1" applyAlignment="1">
      <alignment vertical="top" textRotation="0" wrapText="true" shrinkToFit="false"/>
    </xf>
    <xf xfId="0" fontId="1" numFmtId="0" fillId="0" borderId="8" applyFont="1" applyNumberFormat="0" applyFill="0" applyBorder="1" applyAlignment="1">
      <alignment horizontal="center" vertical="top" textRotation="0" wrapText="true" shrinkToFit="false"/>
    </xf>
    <xf xfId="0" fontId="1" numFmtId="0" fillId="0" borderId="9" applyFont="1" applyNumberFormat="0" applyFill="0" applyBorder="1" applyAlignment="1">
      <alignment vertical="top" textRotation="0" wrapText="true" shrinkToFit="false"/>
    </xf>
    <xf xfId="0" fontId="1" numFmtId="0" fillId="0" borderId="4" applyFont="1" applyNumberFormat="0" applyFill="0" applyBorder="1" applyAlignment="1">
      <alignment vertical="top" textRotation="0" wrapText="true" shrinkToFit="false"/>
    </xf>
    <xf xfId="0" fontId="17" numFmtId="0" fillId="0" borderId="0" applyFont="1" applyNumberFormat="0" applyFill="0" applyBorder="0" applyAlignment="1">
      <alignment horizontal="justify" vertical="center" textRotation="0" wrapText="false" shrinkToFit="false"/>
    </xf>
    <xf xfId="0" fontId="16" numFmtId="0" fillId="0" borderId="11" applyFont="1" applyNumberFormat="0" applyFill="0" applyBorder="1" applyAlignment="1">
      <alignment vertical="top" textRotation="0" wrapText="true" shrinkToFit="false"/>
    </xf>
    <xf xfId="0" fontId="16" numFmtId="0" fillId="0" borderId="10" applyFont="1" applyNumberFormat="0" applyFill="0" applyBorder="1" applyAlignment="1">
      <alignment vertical="top" textRotation="0" wrapText="true" shrinkToFit="false"/>
    </xf>
    <xf xfId="0" fontId="1" numFmtId="0" fillId="0" borderId="6" applyFont="1" applyNumberFormat="0" applyFill="0" applyBorder="1" applyAlignment="1">
      <alignment vertical="top" textRotation="0" wrapText="true" shrinkToFit="false"/>
    </xf>
    <xf xfId="0" fontId="1" numFmtId="0" fillId="0" borderId="12" applyFont="1" applyNumberFormat="0" applyFill="0" applyBorder="1" applyAlignment="1">
      <alignment vertical="top" textRotation="0" wrapText="true" shrinkToFit="false"/>
    </xf>
    <xf xfId="0" fontId="1" numFmtId="0" fillId="0" borderId="13" applyFont="1" applyNumberFormat="0" applyFill="0" applyBorder="1" applyAlignment="1">
      <alignment vertical="top" textRotation="0" wrapText="true" shrinkToFit="false"/>
    </xf>
    <xf xfId="0" fontId="1" numFmtId="0" fillId="0" borderId="3" applyFont="1" applyNumberFormat="0" applyFill="0" applyBorder="1" applyAlignment="1">
      <alignment vertical="top" textRotation="0" wrapText="tru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1" numFmtId="0" fillId="0" borderId="3" applyFont="1" applyNumberFormat="0" applyFill="0" applyBorder="1" applyAlignment="1">
      <alignment horizontal="center" vertical="top" textRotation="0" wrapText="true" shrinkToFit="false"/>
    </xf>
    <xf xfId="0" fontId="1" numFmtId="1" fillId="0" borderId="8" applyFont="1" applyNumberFormat="1" applyFill="0" applyBorder="1" applyAlignment="1">
      <alignment horizontal="center" vertical="top" textRotation="0" wrapText="true" shrinkToFit="false"/>
    </xf>
    <xf xfId="0" fontId="1" numFmtId="0" fillId="0" borderId="11" applyFont="1" applyNumberFormat="0" applyFill="0" applyBorder="1" applyAlignment="1">
      <alignment vertical="top" textRotation="0" wrapText="true" shrinkToFit="false"/>
    </xf>
    <xf xfId="0" fontId="1" numFmtId="0" fillId="0" borderId="2" applyFont="1" applyNumberFormat="0" applyFill="0" applyBorder="1" applyAlignment="1">
      <alignment vertical="top" textRotation="0" wrapText="true" shrinkToFit="false"/>
    </xf>
    <xf xfId="0" fontId="1" numFmtId="0" fillId="0" borderId="14" applyFont="1" applyNumberFormat="0" applyFill="0" applyBorder="1" applyAlignment="1">
      <alignment vertical="top" textRotation="0" wrapText="true" shrinkToFit="false"/>
    </xf>
    <xf xfId="0" fontId="1" numFmtId="0" fillId="0" borderId="14" applyFont="1" applyNumberFormat="0" applyFill="0" applyBorder="1" applyAlignment="1">
      <alignment horizontal="center" vertical="top" textRotation="0" wrapText="true" shrinkToFit="false"/>
    </xf>
    <xf xfId="0" fontId="1" numFmtId="0" fillId="0" borderId="5" applyFont="1" applyNumberFormat="0" applyFill="0" applyBorder="1" applyAlignment="1">
      <alignment vertical="top" textRotation="0" wrapText="true" shrinkToFit="false"/>
    </xf>
    <xf xfId="0" fontId="1" numFmtId="0" fillId="0" borderId="9" applyFont="1" applyNumberFormat="0" applyFill="0" applyBorder="1" applyAlignment="1">
      <alignment horizontal="left" vertical="top" textRotation="0" wrapText="true" shrinkToFit="false"/>
    </xf>
    <xf xfId="0" fontId="1" numFmtId="0" fillId="0" borderId="4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8" applyFont="1" applyNumberFormat="0" applyFill="0" applyBorder="1" applyAlignment="1">
      <alignment vertical="top" textRotation="0" wrapText="true" shrinkToFit="false"/>
    </xf>
    <xf xfId="0" fontId="1" numFmtId="0" fillId="0" borderId="8" applyFont="1" applyNumberFormat="0" applyFill="0" applyBorder="1" applyAlignment="1">
      <alignment horizontal="center" vertical="top" textRotation="0" wrapText="true" shrinkToFit="false"/>
    </xf>
    <xf xfId="0" fontId="16" numFmtId="0" fillId="0" borderId="11" applyFont="1" applyNumberFormat="0" applyFill="0" applyBorder="1" applyAlignment="1">
      <alignment vertical="center" textRotation="0" wrapText="true" shrinkToFit="false"/>
    </xf>
    <xf xfId="0" fontId="16" numFmtId="0" fillId="0" borderId="10" applyFont="1" applyNumberFormat="0" applyFill="0" applyBorder="1" applyAlignment="1">
      <alignment vertical="center" textRotation="0" wrapText="true" shrinkToFit="false"/>
    </xf>
    <xf xfId="0" fontId="16" numFmtId="0" fillId="0" borderId="6" applyFont="1" applyNumberFormat="0" applyFill="0" applyBorder="1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11" applyFont="1" applyNumberFormat="0" applyFill="0" applyBorder="1" applyAlignment="1">
      <alignment vertical="top" textRotation="0" wrapText="true" shrinkToFit="false"/>
    </xf>
    <xf xfId="0" fontId="16" numFmtId="0" fillId="0" borderId="4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horizontal="center" vertical="top" textRotation="0" wrapText="true" shrinkToFit="false"/>
    </xf>
    <xf xfId="0" fontId="16" numFmtId="0" fillId="0" borderId="1" applyFont="1" applyNumberFormat="0" applyFill="0" applyBorder="1" applyAlignment="1">
      <alignment horizontal="center" vertical="top" textRotation="0" wrapText="true" shrinkToFit="false"/>
    </xf>
    <xf xfId="0" fontId="1" numFmtId="0" fillId="0" borderId="10" applyFont="1" applyNumberFormat="0" applyFill="0" applyBorder="1" applyAlignment="1">
      <alignment horizontal="center" vertical="top" textRotation="0" wrapText="true" shrinkToFit="false"/>
    </xf>
    <xf xfId="0" fontId="1" numFmtId="0" fillId="0" borderId="13" applyFont="1" applyNumberFormat="0" applyFill="0" applyBorder="1" applyAlignment="1">
      <alignment horizontal="center" vertical="top" textRotation="0" wrapText="tru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1" numFmtId="0" fillId="0" borderId="12" applyFont="1" applyNumberFormat="0" applyFill="0" applyBorder="1" applyAlignment="1">
      <alignment vertical="top" textRotation="0" wrapText="true" shrinkToFit="false"/>
    </xf>
    <xf xfId="0" fontId="1" numFmtId="0" fillId="0" borderId="13" applyFont="1" applyNumberFormat="0" applyFill="0" applyBorder="1" applyAlignment="1">
      <alignment vertical="top" textRotation="0" wrapText="true" shrinkToFit="false"/>
    </xf>
    <xf xfId="0" fontId="1" numFmtId="0" fillId="0" borderId="3" applyFont="1" applyNumberFormat="0" applyFill="0" applyBorder="1" applyAlignment="1">
      <alignment vertical="top" textRotation="0" wrapText="true" shrinkToFit="false"/>
    </xf>
    <xf xfId="0" fontId="1" numFmtId="0" fillId="0" borderId="13" applyFont="1" applyNumberFormat="0" applyFill="0" applyBorder="1" applyAlignment="1">
      <alignment horizontal="center" vertical="top" textRotation="0" wrapText="true" shrinkToFit="false"/>
    </xf>
    <xf xfId="0" fontId="16" numFmtId="0" fillId="0" borderId="9" applyFont="1" applyNumberFormat="0" applyFill="0" applyBorder="1" applyAlignment="1">
      <alignment vertical="center" textRotation="0" wrapText="true" shrinkToFit="false"/>
    </xf>
    <xf xfId="0" fontId="1" numFmtId="0" fillId="0" borderId="5" applyFont="1" applyNumberFormat="0" applyFill="0" applyBorder="1" applyAlignment="1">
      <alignment vertical="top" textRotation="0" wrapText="true" shrinkToFit="false"/>
    </xf>
    <xf xfId="0" fontId="1" numFmtId="0" fillId="0" borderId="2" applyFont="1" applyNumberFormat="0" applyFill="0" applyBorder="1" applyAlignment="1">
      <alignment horizontal="center" vertical="top" textRotation="0" wrapText="true" shrinkToFit="false"/>
    </xf>
    <xf xfId="0" fontId="18" numFmtId="0" fillId="0" borderId="1" applyFont="1" applyNumberFormat="0" applyFill="0" applyBorder="1" applyAlignment="1">
      <alignment textRotation="0" wrapText="true" shrinkToFit="false"/>
    </xf>
    <xf xfId="0" fontId="18" numFmtId="0" fillId="0" borderId="0" applyFont="1" applyNumberFormat="0" applyFill="0" applyBorder="0" applyAlignment="1">
      <alignment textRotation="0" wrapText="true" shrinkToFit="false"/>
    </xf>
    <xf xfId="0" fontId="1" numFmtId="0" fillId="0" borderId="15" applyFont="1" applyNumberFormat="0" applyFill="0" applyBorder="1" applyAlignment="1">
      <alignment vertical="top" textRotation="0" wrapText="true" shrinkToFit="false"/>
    </xf>
    <xf xfId="0" fontId="16" numFmtId="0" fillId="0" borderId="7" applyFont="1" applyNumberFormat="0" applyFill="0" applyBorder="1" applyAlignment="1">
      <alignment horizontal="center" vertical="top" textRotation="0" wrapText="true" shrinkToFit="false"/>
    </xf>
    <xf xfId="0" fontId="1" numFmtId="0" fillId="0" borderId="2" applyFont="1" applyNumberFormat="0" applyFill="0" applyBorder="1" applyAlignment="1">
      <alignment vertical="top" textRotation="0" wrapText="true" shrinkToFit="false"/>
    </xf>
    <xf xfId="0" fontId="1" numFmtId="0" fillId="0" borderId="14" applyFont="1" applyNumberFormat="0" applyFill="0" applyBorder="1" applyAlignment="1">
      <alignment vertical="top" textRotation="0" wrapText="true" shrinkToFit="false"/>
    </xf>
    <xf xfId="0" fontId="1" numFmtId="0" fillId="0" borderId="14" applyFont="1" applyNumberFormat="0" applyFill="0" applyBorder="1" applyAlignment="1">
      <alignment horizontal="center" vertical="top" textRotation="0" wrapText="true" shrinkToFit="false"/>
    </xf>
    <xf xfId="0" fontId="1" numFmtId="0" fillId="0" borderId="3" applyFont="1" applyNumberFormat="0" applyFill="0" applyBorder="1" applyAlignment="1">
      <alignment horizontal="center" vertical="top" textRotation="0" wrapText="true" shrinkToFit="false"/>
    </xf>
    <xf xfId="0" fontId="1" numFmtId="1" fillId="0" borderId="1" applyFont="1" applyNumberFormat="1" applyFill="0" applyBorder="1" applyAlignment="1">
      <alignment horizontal="right" vertical="center" textRotation="0" wrapText="true" shrinkToFit="false"/>
    </xf>
    <xf xfId="0" fontId="1" numFmtId="0" fillId="0" borderId="9" applyFont="1" applyNumberFormat="0" applyFill="0" applyBorder="1" applyAlignment="1">
      <alignment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top" textRotation="0" wrapText="true" shrinkToFit="false"/>
    </xf>
    <xf xfId="0" fontId="1" numFmtId="0" fillId="0" borderId="9" applyFont="1" applyNumberFormat="0" applyFill="0" applyBorder="1" applyAlignment="1">
      <alignment horizontal="center" vertical="top" textRotation="0" wrapText="true" shrinkToFit="false"/>
    </xf>
    <xf xfId="0" fontId="1" numFmtId="164" fillId="2" borderId="7" applyFont="1" applyNumberFormat="1" applyFill="1" applyBorder="1" applyAlignment="1">
      <alignment horizontal="right" vertical="center" textRotation="0" wrapText="true" shrinkToFit="false"/>
    </xf>
    <xf xfId="0" fontId="19" numFmtId="0" fillId="0" borderId="14" applyFont="1" applyNumberFormat="0" applyFill="0" applyBorder="1" applyAlignment="1">
      <alignment horizontal="center" vertical="top" textRotation="0" wrapText="true" shrinkToFit="false"/>
    </xf>
    <xf xfId="0" fontId="20" numFmtId="0" fillId="0" borderId="8" applyFont="1" applyNumberFormat="0" applyFill="0" applyBorder="1" applyAlignment="1">
      <alignment vertical="top" textRotation="0" wrapText="true" shrinkToFit="false"/>
    </xf>
    <xf xfId="0" fontId="20" numFmtId="0" fillId="0" borderId="8" applyFont="1" applyNumberFormat="0" applyFill="0" applyBorder="1" applyAlignment="1">
      <alignment horizontal="center" vertical="top" textRotation="0" wrapText="true" shrinkToFit="false"/>
    </xf>
    <xf xfId="0" fontId="1" numFmtId="164" fillId="3" borderId="8" applyFont="1" applyNumberFormat="1" applyFill="1" applyBorder="1" applyAlignment="1">
      <alignment horizontal="right" vertical="center" textRotation="0" wrapText="true" shrinkToFit="false"/>
    </xf>
    <xf xfId="0" fontId="1" numFmtId="0" fillId="0" borderId="4" applyFont="1" applyNumberFormat="0" applyFill="0" applyBorder="1" applyAlignment="0"/>
    <xf xfId="0" fontId="1" numFmtId="0" fillId="0" borderId="1" applyFont="1" applyNumberFormat="0" applyFill="0" applyBorder="1" applyAlignment="0"/>
    <xf xfId="0" fontId="1" numFmtId="0" fillId="0" borderId="8" applyFont="1" applyNumberFormat="0" applyFill="0" applyBorder="1" applyAlignment="0"/>
    <xf xfId="0" fontId="1" numFmtId="0" fillId="0" borderId="9" applyFont="1" applyNumberFormat="0" applyFill="0" applyBorder="1" applyAlignment="0"/>
    <xf xfId="0" fontId="1" numFmtId="0" fillId="0" borderId="1" applyFont="1" applyNumberFormat="0" applyFill="0" applyBorder="1" applyAlignment="1">
      <alignment horizontal="center" textRotation="0" wrapText="false" shrinkToFit="false"/>
    </xf>
    <xf xfId="0" fontId="16" numFmtId="0" fillId="0" borderId="9" applyFont="1" applyNumberFormat="0" applyFill="0" applyBorder="1" applyAlignment="0"/>
    <xf xfId="0" fontId="1" numFmtId="164" fillId="0" borderId="5" applyFont="1" applyNumberFormat="1" applyFill="0" applyBorder="1" applyAlignment="1">
      <alignment horizontal="right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1" numFmtId="164" fillId="0" borderId="6" applyFont="1" applyNumberFormat="1" applyFill="0" applyBorder="1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1" numFmtId="0" fillId="0" borderId="0" applyFont="1" applyNumberFormat="0" applyFill="0" applyBorder="0" applyAlignment="1">
      <alignment horizontal="center" vertical="top" textRotation="0" wrapText="false" shrinkToFit="false"/>
    </xf>
    <xf xfId="0" fontId="22" numFmtId="0" fillId="0" borderId="0" applyFont="1" applyNumberFormat="0" applyFill="0" applyBorder="0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center" textRotation="0" wrapText="false" shrinkToFit="false"/>
    </xf>
    <xf xfId="0" fontId="21" numFmtId="0" fillId="0" borderId="5" applyFont="1" applyNumberFormat="0" applyFill="0" applyBorder="1" applyAlignment="1">
      <alignment horizontal="center" vertical="top" textRotation="0" wrapText="false" shrinkToFit="false"/>
    </xf>
    <xf xfId="0" fontId="1" numFmtId="2" fillId="4" borderId="8" applyFont="1" applyNumberFormat="1" applyFill="1" applyBorder="1" applyAlignment="1">
      <alignment horizontal="right" vertical="center" textRotation="0" wrapText="true" shrinkToFit="false"/>
    </xf>
    <xf xfId="0" fontId="1" numFmtId="2" fillId="4" borderId="1" applyFont="1" applyNumberFormat="1" applyFill="1" applyBorder="1" applyAlignment="1">
      <alignment horizontal="right" vertical="center" textRotation="0" wrapText="true" shrinkToFit="false"/>
    </xf>
    <xf xfId="0" fontId="1" numFmtId="2" fillId="4" borderId="13" applyFont="1" applyNumberFormat="1" applyFill="1" applyBorder="1" applyAlignment="1">
      <alignment horizontal="right" vertical="center" textRotation="0" wrapText="true" shrinkToFit="false"/>
    </xf>
    <xf xfId="0" fontId="1" numFmtId="2" fillId="4" borderId="3" applyFont="1" applyNumberFormat="1" applyFill="1" applyBorder="1" applyAlignment="1">
      <alignment horizontal="right" vertical="center" textRotation="0" wrapText="true" shrinkToFit="false"/>
    </xf>
    <xf xfId="0" fontId="1" numFmtId="2" fillId="4" borderId="8" applyFont="1" applyNumberFormat="1" applyFill="1" applyBorder="1" applyAlignment="1">
      <alignment horizontal="right" vertical="center" textRotation="0" wrapText="true" shrinkToFit="false"/>
    </xf>
    <xf xfId="0" fontId="1" numFmtId="2" fillId="4" borderId="1" applyFont="1" applyNumberFormat="1" applyFill="1" applyBorder="1" applyAlignment="1">
      <alignment horizontal="right" vertical="center" textRotation="0" wrapText="true" shrinkToFit="false"/>
    </xf>
    <xf xfId="0" fontId="1" numFmtId="2" fillId="0" borderId="7" applyFont="1" applyNumberFormat="1" applyFill="0" applyBorder="1" applyAlignment="1">
      <alignment horizontal="right" vertical="center" textRotation="0" wrapText="true" shrinkToFit="false"/>
    </xf>
    <xf xfId="0" fontId="1" numFmtId="2" fillId="0" borderId="1" applyFont="1" applyNumberFormat="1" applyFill="0" applyBorder="1" applyAlignment="1">
      <alignment horizontal="right" vertical="center" textRotation="0" wrapText="true" shrinkToFit="false"/>
    </xf>
    <xf xfId="0" fontId="1" numFmtId="2" fillId="0" borderId="8" applyFont="1" applyNumberFormat="1" applyFill="0" applyBorder="1" applyAlignment="1">
      <alignment horizontal="right" vertical="center" textRotation="0" wrapText="true" shrinkToFit="false"/>
    </xf>
    <xf xfId="0" fontId="1" numFmtId="2" fillId="4" borderId="7" applyFont="1" applyNumberFormat="1" applyFill="1" applyBorder="1" applyAlignment="1">
      <alignment horizontal="right" vertical="center" textRotation="0" wrapText="true" shrinkToFit="false"/>
    </xf>
    <xf xfId="0" fontId="1" numFmtId="2" fillId="4" borderId="10" applyFont="1" applyNumberFormat="1" applyFill="1" applyBorder="1" applyAlignment="1">
      <alignment horizontal="right" vertical="center" textRotation="0" wrapText="true" shrinkToFit="false"/>
    </xf>
    <xf xfId="0" fontId="1" numFmtId="2" fillId="4" borderId="3" applyFont="1" applyNumberFormat="1" applyFill="1" applyBorder="1" applyAlignment="1">
      <alignment horizontal="right" vertical="center" textRotation="0" wrapText="true" shrinkToFit="false"/>
    </xf>
    <xf xfId="0" fontId="1" numFmtId="2" fillId="4" borderId="14" applyFont="1" applyNumberFormat="1" applyFill="1" applyBorder="1" applyAlignment="1">
      <alignment horizontal="right" vertical="center" textRotation="0" wrapText="true" shrinkToFit="false"/>
    </xf>
    <xf xfId="0" fontId="1" numFmtId="2" fillId="4" borderId="2" applyFont="1" applyNumberFormat="1" applyFill="1" applyBorder="1" applyAlignment="1">
      <alignment horizontal="right" vertical="center" textRotation="0" wrapText="true" shrinkToFit="false"/>
    </xf>
    <xf xfId="0" fontId="1" numFmtId="2" fillId="0" borderId="14" applyFont="1" applyNumberFormat="1" applyFill="0" applyBorder="1" applyAlignment="1">
      <alignment horizontal="right" vertical="center" textRotation="0" wrapText="true" shrinkToFit="false"/>
    </xf>
    <xf xfId="0" fontId="1" numFmtId="2" fillId="4" borderId="7" applyFont="1" applyNumberFormat="1" applyFill="1" applyBorder="1" applyAlignment="1">
      <alignment horizontal="right" vertical="center" textRotation="0" wrapText="true" shrinkToFit="false"/>
    </xf>
    <xf xfId="0" fontId="1" numFmtId="2" fillId="4" borderId="4" applyFont="1" applyNumberFormat="1" applyFill="1" applyBorder="1" applyAlignment="1">
      <alignment horizontal="right" vertical="center" textRotation="0" wrapText="true" shrinkToFit="false"/>
    </xf>
    <xf xfId="0" fontId="1" numFmtId="2" fillId="4" borderId="11" applyFont="1" applyNumberFormat="1" applyFill="1" applyBorder="1" applyAlignment="1">
      <alignment horizontal="right" vertical="center" textRotation="0" wrapText="true" shrinkToFit="false"/>
    </xf>
    <xf xfId="0" fontId="1" numFmtId="2" fillId="4" borderId="10" applyFont="1" applyNumberFormat="1" applyFill="1" applyBorder="1" applyAlignment="1">
      <alignment horizontal="right" vertical="center" textRotation="0" wrapText="true" shrinkToFit="false"/>
    </xf>
    <xf xfId="0" fontId="1" numFmtId="2" fillId="4" borderId="12" applyFont="1" applyNumberFormat="1" applyFill="1" applyBorder="1" applyAlignment="1">
      <alignment horizontal="right" vertical="center" textRotation="0" wrapText="true" shrinkToFit="false"/>
    </xf>
    <xf xfId="0" fontId="1" numFmtId="2" fillId="4" borderId="13" applyFont="1" applyNumberFormat="1" applyFill="1" applyBorder="1" applyAlignment="1">
      <alignment horizontal="right" vertical="center" textRotation="0" wrapText="true" shrinkToFit="false"/>
    </xf>
    <xf xfId="0" fontId="1" numFmtId="2" fillId="4" borderId="8" applyFont="1" applyNumberFormat="1" applyFill="1" applyBorder="1" applyAlignment="1">
      <alignment horizontal="right" vertical="center" textRotation="0" wrapText="false" shrinkToFit="false"/>
    </xf>
    <xf xfId="0" fontId="1" numFmtId="2" fillId="4" borderId="4" applyFont="1" applyNumberFormat="1" applyFill="1" applyBorder="1" applyAlignment="1">
      <alignment horizontal="right" vertical="center" textRotation="0" wrapText="false" shrinkToFit="false"/>
    </xf>
    <xf xfId="0" fontId="1" numFmtId="2" fillId="4" borderId="1" applyFont="1" applyNumberFormat="1" applyFill="1" applyBorder="1" applyAlignment="1">
      <alignment horizontal="right" vertical="center" textRotation="0" wrapText="false" shrinkToFit="false"/>
    </xf>
    <xf xfId="0" fontId="1" numFmtId="2" fillId="4" borderId="15" applyFont="1" applyNumberFormat="1" applyFill="1" applyBorder="1" applyAlignment="1">
      <alignment horizontal="right" vertical="center" textRotation="0" wrapText="true" shrinkToFit="false"/>
    </xf>
    <xf xfId="0" fontId="1" numFmtId="2" fillId="0" borderId="9" applyFont="1" applyNumberFormat="1" applyFill="0" applyBorder="1" applyAlignment="1">
      <alignment horizontal="right" vertical="center" textRotation="0" wrapText="true" shrinkToFit="false"/>
    </xf>
    <xf xfId="0" fontId="1" numFmtId="2" fillId="0" borderId="10" applyFont="1" applyNumberFormat="1" applyFill="0" applyBorder="1" applyAlignment="1">
      <alignment horizontal="right" vertical="center" textRotation="0" wrapText="true" shrinkToFit="false"/>
    </xf>
    <xf xfId="0" fontId="1" numFmtId="2" fillId="0" borderId="2" applyFont="1" applyNumberFormat="1" applyFill="0" applyBorder="1" applyAlignment="1">
      <alignment horizontal="right" vertical="center" textRotation="0" wrapText="true" shrinkToFit="false"/>
    </xf>
    <xf xfId="0" fontId="1" numFmtId="2" fillId="0" borderId="15" applyFont="1" applyNumberFormat="1" applyFill="0" applyBorder="1" applyAlignment="1">
      <alignment horizontal="right" vertical="center" textRotation="0" wrapText="true" shrinkToFit="false"/>
    </xf>
    <xf xfId="0" fontId="1" numFmtId="2" fillId="0" borderId="13" applyFont="1" applyNumberFormat="1" applyFill="0" applyBorder="1" applyAlignment="1">
      <alignment horizontal="right" vertical="center" textRotation="0" wrapText="true" shrinkToFit="false"/>
    </xf>
    <xf xfId="0" fontId="1" numFmtId="2" fillId="0" borderId="3" applyFont="1" applyNumberFormat="1" applyFill="0" applyBorder="1" applyAlignment="1">
      <alignment horizontal="right" vertical="center" textRotation="0" wrapText="true" shrinkToFit="false"/>
    </xf>
    <xf xfId="0" fontId="1" numFmtId="2" fillId="4" borderId="4" applyFont="1" applyNumberFormat="1" applyFill="1" applyBorder="1" applyAlignment="1">
      <alignment horizontal="right" vertical="center" textRotation="0" wrapText="true" shrinkToFit="false"/>
    </xf>
    <xf xfId="0" fontId="1" numFmtId="2" fillId="0" borderId="6" applyFont="1" applyNumberFormat="1" applyFill="0" applyBorder="1" applyAlignment="1">
      <alignment horizontal="right" vertical="center" textRotation="0" wrapText="true" shrinkToFit="false"/>
    </xf>
    <xf xfId="0" fontId="1" numFmtId="2" fillId="0" borderId="4" applyFont="1" applyNumberFormat="1" applyFill="0" applyBorder="1" applyAlignment="1">
      <alignment horizontal="right" vertical="center" textRotation="0" wrapText="true" shrinkToFit="false"/>
    </xf>
    <xf xfId="0" fontId="1" numFmtId="2" fillId="4" borderId="9" applyFont="1" applyNumberFormat="1" applyFill="1" applyBorder="1" applyAlignment="1">
      <alignment horizontal="right" vertical="center" textRotation="0" wrapText="true" shrinkToFit="false"/>
    </xf>
    <xf xfId="0" fontId="1" numFmtId="2" fillId="4" borderId="9" applyFont="1" applyNumberFormat="1" applyFill="1" applyBorder="1" applyAlignment="1">
      <alignment horizontal="right" vertical="center" textRotation="0" wrapText="true" shrinkToFit="false"/>
    </xf>
    <xf xfId="0" fontId="1" numFmtId="2" fillId="4" borderId="6" applyFont="1" applyNumberFormat="1" applyFill="1" applyBorder="1" applyAlignment="1">
      <alignment horizontal="right" vertical="center" textRotation="0" wrapText="true" shrinkToFit="false"/>
    </xf>
    <xf xfId="0" fontId="1" numFmtId="2" fillId="0" borderId="5" applyFont="1" applyNumberFormat="1" applyFill="0" applyBorder="1" applyAlignment="1">
      <alignment horizontal="right" vertical="center" textRotation="0" wrapText="true" shrinkToFit="false"/>
    </xf>
    <xf xfId="0" fontId="1" numFmtId="2" fillId="4" borderId="5" applyFont="1" applyNumberFormat="1" applyFill="1" applyBorder="1" applyAlignment="1">
      <alignment horizontal="right" vertical="center" textRotation="0" wrapText="true" shrinkToFit="false"/>
    </xf>
    <xf xfId="0" fontId="1" numFmtId="2" fillId="4" borderId="8" applyFont="1" applyNumberFormat="1" applyFill="1" applyBorder="1" applyAlignment="1">
      <alignment horizontal="right" vertical="center" textRotation="0" wrapText="false" shrinkToFit="false"/>
    </xf>
    <xf xfId="0" fontId="1" numFmtId="3" fillId="0" borderId="10" applyFont="1" applyNumberFormat="1" applyFill="0" applyBorder="1" applyAlignment="1" applyProtection="true">
      <alignment horizontal="left" textRotation="0" wrapText="false" shrinkToFit="false"/>
      <protection locked="false"/>
    </xf>
    <xf xfId="0" fontId="1" numFmtId="3" fillId="0" borderId="8" applyFont="1" applyNumberFormat="1" applyFill="0" applyBorder="1" applyAlignment="1">
      <alignment horizontal="left" textRotation="0" wrapText="false" shrinkToFit="false"/>
    </xf>
    <xf xfId="0" fontId="1" numFmtId="3" fillId="0" borderId="1" applyFont="1" applyNumberFormat="1" applyFill="0" applyBorder="1" applyAlignment="1">
      <alignment horizontal="left" textRotation="0" wrapText="false" shrinkToFit="false"/>
    </xf>
    <xf xfId="0" fontId="9" numFmtId="0" fillId="0" borderId="0" applyFont="1" applyNumberFormat="0" applyFill="0" applyBorder="0" applyAlignment="1">
      <alignment horizontal="center" textRotation="0" wrapText="false" shrinkToFit="false"/>
    </xf>
    <xf xfId="0" fontId="1" numFmtId="0" fillId="0" borderId="16" applyFont="1" applyNumberFormat="0" applyFill="0" applyBorder="1" applyAlignment="1">
      <alignment horizont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center" vertical="top" textRotation="0" wrapText="false" shrinkToFit="false"/>
    </xf>
    <xf xfId="0" fontId="11" numFmtId="0" fillId="0" borderId="0" applyFont="1" applyNumberFormat="0" applyFill="0" applyBorder="0" applyAlignment="0"/>
    <xf xfId="0" fontId="23" numFmtId="0" fillId="0" borderId="0" applyFont="1" applyNumberFormat="0" applyFill="0" applyBorder="0" applyAlignment="1">
      <alignment horizont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0" applyFont="1" applyNumberFormat="0" applyFill="0" applyBorder="0" applyAlignment="0"/>
    <xf xfId="0" fontId="0" numFmtId="0" fillId="0" borderId="6" applyFont="0" applyNumberFormat="0" applyFill="0" applyBorder="1" applyAlignment="0"/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textRotation="0" wrapText="true" shrinkToFit="false"/>
    </xf>
    <xf xfId="0" fontId="2" numFmtId="49" fillId="0" borderId="4" applyFont="1" applyNumberFormat="1" applyFill="0" applyBorder="1" applyAlignment="1">
      <alignment horizontal="center" vertical="center" textRotation="0" wrapText="false" shrinkToFit="false"/>
    </xf>
    <xf xfId="0" fontId="2" numFmtId="49" fillId="0" borderId="9" applyFont="1" applyNumberFormat="1" applyFill="0" applyBorder="1" applyAlignment="1">
      <alignment horizontal="center" vertical="center" textRotation="0" wrapText="false" shrinkToFit="false"/>
    </xf>
    <xf xfId="0" fontId="2" numFmtId="49" fillId="0" borderId="8" applyFont="1" applyNumberFormat="1" applyFill="0" applyBorder="1" applyAlignment="1">
      <alignment horizontal="center" vertical="center" textRotation="0" wrapText="false" shrinkToFit="false"/>
    </xf>
    <xf xfId="0" fontId="21" numFmtId="0" fillId="0" borderId="0" applyFont="1" applyNumberFormat="0" applyFill="0" applyBorder="0" applyAlignment="1">
      <alignment horizontal="center" vertical="top" textRotation="0" wrapText="false" shrinkToFit="false"/>
    </xf>
    <xf xfId="0" fontId="4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center" textRotation="0" wrapText="true" shrinkToFit="false"/>
    </xf>
    <xf xfId="0" fontId="15" numFmtId="49" fillId="0" borderId="15" applyFont="1" applyNumberFormat="1" applyFill="0" applyBorder="1" applyAlignment="1">
      <alignment horizontal="left" vertical="center" textRotation="0" wrapText="true" shrinkToFit="false"/>
    </xf>
    <xf xfId="0" fontId="24" numFmtId="0" fillId="0" borderId="5" applyFont="1" applyNumberFormat="0" applyFill="0" applyBorder="1" applyAlignment="1">
      <alignment horizontal="left" vertical="center" textRotation="0" wrapText="true" shrinkToFit="false"/>
    </xf>
    <xf xfId="0" fontId="24" numFmtId="0" fillId="0" borderId="11" applyFont="1" applyNumberFormat="0" applyFill="0" applyBorder="1" applyAlignment="1">
      <alignment horizontal="left" vertical="center" textRotation="0" wrapText="true" shrinkToFit="false"/>
    </xf>
    <xf xfId="0" fontId="24" numFmtId="0" fillId="0" borderId="6" applyFont="1" applyNumberFormat="0" applyFill="0" applyBorder="1" applyAlignment="1">
      <alignment horizontal="left" vertical="center" textRotation="0" wrapText="true" shrinkToFit="false"/>
    </xf>
    <xf xfId="0" fontId="15" numFmtId="0" fillId="0" borderId="2" applyFont="1" applyNumberFormat="0" applyFill="0" applyBorder="1" applyAlignment="1">
      <alignment horizontal="center" vertical="center" textRotation="0" wrapText="false" shrinkToFit="false"/>
    </xf>
    <xf xfId="0" fontId="24" numFmtId="0" fillId="0" borderId="10" applyFont="1" applyNumberFormat="0" applyFill="0" applyBorder="1" applyAlignment="1">
      <alignment horizontal="center" textRotation="0" wrapText="false" shrinkToFit="false"/>
    </xf>
    <xf xfId="0" fontId="15" numFmtId="0" fillId="0" borderId="14" applyFont="1" applyNumberFormat="0" applyFill="0" applyBorder="1" applyAlignment="1">
      <alignment horizontal="center" vertical="center" textRotation="0" wrapText="true" shrinkToFit="false"/>
    </xf>
    <xf xfId="0" fontId="25" numFmtId="0" fillId="0" borderId="7" applyFont="1" applyNumberFormat="0" applyFill="0" applyBorder="1" applyAlignment="1">
      <alignment horizontal="center" vertical="center" textRotation="0" wrapText="true" shrinkToFit="false"/>
    </xf>
    <xf xfId="0" fontId="26" numFmtId="0" fillId="0" borderId="4" applyFont="1" applyNumberFormat="0" applyFill="0" applyBorder="1" applyAlignment="1">
      <alignment horizontal="center" textRotation="0" wrapText="true" shrinkToFit="false"/>
    </xf>
    <xf xfId="0" fontId="26" numFmtId="0" fillId="0" borderId="8" applyFont="1" applyNumberFormat="0" applyFill="0" applyBorder="1" applyAlignment="1">
      <alignment horizontal="center" textRotation="0" wrapText="true" shrinkToFit="false"/>
    </xf>
    <xf xfId="0" fontId="15" numFmtId="164" fillId="0" borderId="2" applyFont="1" applyNumberFormat="1" applyFill="0" applyBorder="1" applyAlignment="1">
      <alignment horizontal="center" vertical="center" textRotation="0" wrapText="true" shrinkToFit="false"/>
    </xf>
    <xf xfId="0" fontId="24" numFmtId="0" fillId="0" borderId="10" applyFont="1" applyNumberFormat="0" applyFill="0" applyBorder="1" applyAlignment="1">
      <alignment horizontal="center" textRotation="0" wrapText="true" shrinkToFit="false"/>
    </xf>
    <xf xfId="0" fontId="15" numFmtId="164" fillId="0" borderId="14" applyFont="1" applyNumberFormat="1" applyFill="0" applyBorder="1" applyAlignment="1">
      <alignment horizontal="center" vertical="center" textRotation="0" wrapText="true" shrinkToFit="false"/>
    </xf>
    <xf xfId="0" fontId="24" numFmtId="0" fillId="0" borderId="7" applyFont="1" applyNumberFormat="0" applyFill="0" applyBorder="1" applyAlignment="1">
      <alignment textRotation="0" wrapText="tru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1" numFmtId="0" fillId="0" borderId="6" applyFont="1" applyNumberFormat="0" applyFill="0" applyBorder="1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righ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378"/>
  <sheetViews>
    <sheetView tabSelected="1" workbookViewId="0" showZeros="0" showGridLines="true" showRowColHeaders="1">
      <selection activeCell="A1" sqref="A1"/>
    </sheetView>
  </sheetViews>
  <sheetFormatPr defaultRowHeight="14.4" defaultColWidth="9.140625" outlineLevelRow="0" outlineLevelCol="0"/>
  <cols>
    <col min="1" max="1" width="2" customWidth="true" style="1"/>
    <col min="2" max="2" width="2" customWidth="true" style="1"/>
    <col min="3" max="3" width="2" customWidth="true" style="1"/>
    <col min="4" max="4" width="2" customWidth="true" style="1"/>
    <col min="5" max="5" width="2.140625" customWidth="true" style="1"/>
    <col min="6" max="6" width="3.5703125" customWidth="true" style="2"/>
    <col min="7" max="7" width="34.28515625" customWidth="true" style="1"/>
    <col min="8" max="8" width="4.7109375" customWidth="true" style="1"/>
    <col min="9" max="9" width="12.85546875" customWidth="true" style="1"/>
    <col min="10" max="10" width="12.85546875" customWidth="true" style="1"/>
    <col min="11" max="11" width="12.85546875" customWidth="true" style="1"/>
    <col min="12" max="12" width="12.85546875" customWidth="true" style="1"/>
    <col min="13" max="13" width="0.140625" hidden="true" customWidth="true" style="1"/>
    <col min="14" max="14" width="6.140625" hidden="true" customWidth="true" style="1"/>
    <col min="15" max="15" width="8.85546875" hidden="true" customWidth="true" style="1"/>
    <col min="16" max="16" width="9.140625" hidden="true" style="1"/>
    <col min="17" max="17" width="6.140625" customWidth="true" style="1"/>
    <col min="18" max="18" width="9.140625" style="1"/>
  </cols>
  <sheetData>
    <row r="1" spans="1:26" customHeight="1" ht="24.75">
      <c r="G1" s="3"/>
      <c r="H1" s="4"/>
      <c r="I1" s="189" t="s">
        <v>0</v>
      </c>
      <c r="J1" s="189"/>
      <c r="K1" s="189"/>
      <c r="L1" s="189"/>
      <c r="M1" s="6"/>
      <c r="N1" s="7"/>
      <c r="O1" s="7"/>
      <c r="P1" s="7"/>
      <c r="Q1" s="7"/>
    </row>
    <row r="2" spans="1:26" customHeight="1" ht="22.5">
      <c r="H2" s="8"/>
      <c r="I2" s="190" t="s">
        <v>1</v>
      </c>
      <c r="J2" s="190"/>
      <c r="K2" s="190"/>
      <c r="L2" s="190"/>
      <c r="M2" s="6"/>
      <c r="N2" s="7"/>
      <c r="O2" s="7"/>
      <c r="P2" s="7"/>
      <c r="Q2" s="10"/>
    </row>
    <row r="3" spans="1:26" customHeight="1" ht="13.5">
      <c r="H3" s="11"/>
      <c r="I3" s="12" t="s">
        <v>2</v>
      </c>
      <c r="J3" s="12"/>
      <c r="K3" s="5"/>
      <c r="L3" s="5"/>
      <c r="M3" s="6"/>
      <c r="N3" s="7"/>
      <c r="O3" s="7"/>
      <c r="P3" s="7"/>
      <c r="Q3" s="13"/>
    </row>
    <row r="4" spans="1:26" customHeight="1" ht="6">
      <c r="G4" s="14" t="s">
        <v>3</v>
      </c>
      <c r="H4" s="8"/>
      <c r="I4" s="9"/>
      <c r="J4" s="5"/>
      <c r="K4" s="5"/>
      <c r="L4" s="5"/>
      <c r="M4" s="6"/>
      <c r="N4" s="15"/>
      <c r="O4" s="15"/>
      <c r="P4" s="7"/>
      <c r="Q4" s="13"/>
    </row>
    <row r="5" spans="1:26" customHeight="1" ht="5.25">
      <c r="H5" s="16"/>
      <c r="I5" s="9"/>
      <c r="J5" s="5"/>
      <c r="K5" s="5"/>
      <c r="L5" s="5"/>
      <c r="M5" s="6"/>
      <c r="N5" s="7"/>
      <c r="O5" s="7"/>
      <c r="P5" s="7"/>
      <c r="Q5" s="13"/>
    </row>
    <row r="6" spans="1:26" customHeight="1" ht="3.75">
      <c r="H6" s="16"/>
      <c r="I6" s="9"/>
      <c r="J6" s="17"/>
      <c r="K6" s="5"/>
      <c r="L6" s="5"/>
      <c r="M6" s="6"/>
      <c r="N6" s="7"/>
      <c r="O6" s="7"/>
      <c r="P6" s="7"/>
    </row>
    <row r="7" spans="1:26" customHeight="1" ht="6.75">
      <c r="H7" s="16"/>
      <c r="I7" s="9"/>
      <c r="K7" s="7"/>
      <c r="L7" s="7"/>
      <c r="M7" s="6"/>
      <c r="N7" s="7"/>
      <c r="O7" s="7"/>
      <c r="P7" s="7"/>
      <c r="Q7" s="18"/>
    </row>
    <row r="8" spans="1:26" customHeight="1" ht="18">
      <c r="A8" s="187" t="s">
        <v>4</v>
      </c>
      <c r="B8" s="187"/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9"/>
      <c r="N8" s="19"/>
      <c r="O8" s="19"/>
      <c r="P8" s="19"/>
      <c r="Q8" s="19"/>
    </row>
    <row r="9" spans="1:26" customHeight="1" ht="12">
      <c r="G9" s="19"/>
      <c r="H9" s="20"/>
      <c r="I9" s="20"/>
      <c r="J9" s="21"/>
      <c r="K9" s="21"/>
      <c r="L9" s="22"/>
      <c r="M9" s="6"/>
    </row>
    <row r="10" spans="1:26" customHeight="1" ht="18">
      <c r="A10" s="188" t="s">
        <v>5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6"/>
    </row>
    <row r="11" spans="1:26" customHeight="1" ht="18.75">
      <c r="A11" s="192" t="s">
        <v>6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6"/>
    </row>
    <row r="12" spans="1:26" customHeight="1" ht="7.5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6"/>
    </row>
    <row r="13" spans="1:26" customHeight="1" ht="14.25">
      <c r="A13" s="23"/>
      <c r="B13" s="24"/>
      <c r="C13" s="24"/>
      <c r="D13" s="24"/>
      <c r="E13" s="24"/>
      <c r="F13" s="24"/>
      <c r="G13" s="194" t="s">
        <v>7</v>
      </c>
      <c r="H13" s="194"/>
      <c r="I13" s="194"/>
      <c r="J13" s="194"/>
      <c r="K13" s="194"/>
      <c r="L13" s="24"/>
      <c r="M13" s="6"/>
    </row>
    <row r="14" spans="1:26" customHeight="1" ht="16.5">
      <c r="A14" s="195" t="s">
        <v>8</v>
      </c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6"/>
      <c r="P14" s="1" t="s">
        <v>9</v>
      </c>
    </row>
    <row r="15" spans="1:26" customHeight="1" ht="15.75">
      <c r="G15" s="196" t="s">
        <v>10</v>
      </c>
      <c r="H15" s="196"/>
      <c r="I15" s="196"/>
      <c r="J15" s="196"/>
      <c r="K15" s="196"/>
      <c r="M15" s="6"/>
    </row>
    <row r="16" spans="1:26" customHeight="1" ht="12">
      <c r="G16" s="197" t="s">
        <v>11</v>
      </c>
      <c r="H16" s="197"/>
      <c r="I16" s="197"/>
      <c r="J16" s="197"/>
      <c r="K16" s="197"/>
    </row>
    <row r="17" spans="1:26" customHeight="1" ht="12">
      <c r="B17" s="195" t="s">
        <v>12</v>
      </c>
      <c r="C17" s="195"/>
      <c r="D17" s="195"/>
      <c r="E17" s="195"/>
      <c r="F17" s="195"/>
      <c r="G17" s="195"/>
      <c r="H17" s="195"/>
      <c r="I17" s="195"/>
      <c r="J17" s="195"/>
      <c r="K17" s="195"/>
      <c r="L17" s="195"/>
    </row>
    <row r="18" spans="1:26" customHeight="1" ht="12"/>
    <row r="19" spans="1:26" customHeight="1" ht="12.75">
      <c r="G19" s="196" t="s">
        <v>13</v>
      </c>
      <c r="H19" s="196"/>
      <c r="I19" s="196"/>
      <c r="J19" s="196"/>
      <c r="K19" s="196"/>
    </row>
    <row r="20" spans="1:26" customHeight="1" ht="11.25">
      <c r="G20" s="198" t="s">
        <v>14</v>
      </c>
      <c r="H20" s="198"/>
      <c r="I20" s="198"/>
      <c r="J20" s="198"/>
      <c r="K20" s="198"/>
    </row>
    <row r="21" spans="1:26" customHeight="1" ht="11.25">
      <c r="G21" s="7"/>
      <c r="H21" s="7"/>
      <c r="I21" s="7"/>
      <c r="J21" s="7"/>
      <c r="K21" s="7"/>
    </row>
    <row r="22" spans="1:26">
      <c r="B22" s="9"/>
      <c r="C22" s="9"/>
      <c r="D22" s="9"/>
      <c r="E22" s="199"/>
      <c r="F22" s="199"/>
      <c r="G22" s="199"/>
      <c r="H22" s="199"/>
      <c r="I22" s="199"/>
      <c r="J22" s="199"/>
      <c r="K22" s="199"/>
      <c r="L22" s="9"/>
    </row>
    <row r="23" spans="1:26" customHeight="1" ht="12">
      <c r="A23" s="200" t="s">
        <v>15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7"/>
    </row>
    <row r="24" spans="1:26" customHeight="1" ht="12">
      <c r="F24" s="1"/>
      <c r="J24" s="28"/>
      <c r="K24" s="22"/>
      <c r="L24" s="29" t="s">
        <v>16</v>
      </c>
      <c r="M24" s="27"/>
    </row>
    <row r="25" spans="1:26" customHeight="1" ht="11.25">
      <c r="F25" s="1"/>
      <c r="J25" s="30" t="s">
        <v>17</v>
      </c>
      <c r="K25" s="31"/>
      <c r="L25" s="32"/>
      <c r="M25" s="27"/>
    </row>
    <row r="26" spans="1:26" customHeight="1" ht="12">
      <c r="E26" s="7"/>
      <c r="F26" s="25"/>
      <c r="I26" s="33"/>
      <c r="J26" s="33"/>
      <c r="K26" s="34" t="s">
        <v>18</v>
      </c>
      <c r="L26" s="35"/>
      <c r="M26" s="27"/>
    </row>
    <row r="27" spans="1:26" customHeight="1" ht="12.75">
      <c r="A27" s="201"/>
      <c r="B27" s="201"/>
      <c r="C27" s="201"/>
      <c r="D27" s="201"/>
      <c r="E27" s="201"/>
      <c r="F27" s="201"/>
      <c r="G27" s="201"/>
      <c r="H27" s="201"/>
      <c r="I27" s="201"/>
      <c r="J27" s="36"/>
      <c r="K27" s="34" t="s">
        <v>19</v>
      </c>
      <c r="L27" s="37" t="s">
        <v>20</v>
      </c>
      <c r="M27" s="27"/>
    </row>
    <row r="28" spans="1:26" customHeight="1" ht="12">
      <c r="A28" s="201" t="s">
        <v>9</v>
      </c>
      <c r="B28" s="201"/>
      <c r="C28" s="201"/>
      <c r="D28" s="201"/>
      <c r="E28" s="201"/>
      <c r="F28" s="201"/>
      <c r="G28" s="201"/>
      <c r="H28" s="201"/>
      <c r="I28" s="201"/>
      <c r="J28" s="38" t="s">
        <v>21</v>
      </c>
      <c r="K28" s="39"/>
      <c r="L28" s="35"/>
      <c r="M28" s="27"/>
    </row>
    <row r="29" spans="1:26" customHeight="1" ht="12.75">
      <c r="D29" s="36"/>
      <c r="E29" s="36"/>
      <c r="F29" s="36"/>
      <c r="G29" s="40" t="s">
        <v>22</v>
      </c>
      <c r="H29" s="41"/>
      <c r="I29" s="42"/>
      <c r="J29" s="43"/>
      <c r="K29" s="35"/>
      <c r="L29" s="35"/>
      <c r="M29" s="27"/>
    </row>
    <row r="30" spans="1:26" customHeight="1" ht="13.5">
      <c r="D30" s="36"/>
      <c r="E30" s="36"/>
      <c r="F30" s="36"/>
      <c r="G30" s="191" t="s">
        <v>23</v>
      </c>
      <c r="H30" s="191"/>
      <c r="I30" s="184"/>
      <c r="J30" s="185"/>
      <c r="K30" s="186"/>
      <c r="L30" s="186"/>
      <c r="M30" s="27"/>
    </row>
    <row r="31" spans="1:26" customHeight="1" ht="14.25">
      <c r="A31" s="44"/>
      <c r="B31" s="44"/>
      <c r="C31" s="44"/>
      <c r="D31" s="44"/>
      <c r="E31" s="44"/>
      <c r="F31" s="45"/>
      <c r="G31" s="46"/>
      <c r="I31" s="46"/>
      <c r="J31" s="46"/>
      <c r="K31" s="47"/>
      <c r="L31" s="48" t="s">
        <v>24</v>
      </c>
      <c r="M31" s="49"/>
    </row>
    <row r="32" spans="1:26" customHeight="1" ht="24">
      <c r="A32" s="208" t="s">
        <v>25</v>
      </c>
      <c r="B32" s="209"/>
      <c r="C32" s="209"/>
      <c r="D32" s="209"/>
      <c r="E32" s="209"/>
      <c r="F32" s="209"/>
      <c r="G32" s="212" t="s">
        <v>26</v>
      </c>
      <c r="H32" s="214" t="s">
        <v>27</v>
      </c>
      <c r="I32" s="216" t="s">
        <v>28</v>
      </c>
      <c r="J32" s="217"/>
      <c r="K32" s="218" t="s">
        <v>29</v>
      </c>
      <c r="L32" s="220" t="s">
        <v>30</v>
      </c>
      <c r="M32" s="49"/>
    </row>
    <row r="33" spans="1:26" customHeight="1" ht="46.5">
      <c r="A33" s="210"/>
      <c r="B33" s="211"/>
      <c r="C33" s="211"/>
      <c r="D33" s="211"/>
      <c r="E33" s="211"/>
      <c r="F33" s="211"/>
      <c r="G33" s="213"/>
      <c r="H33" s="215"/>
      <c r="I33" s="50" t="s">
        <v>31</v>
      </c>
      <c r="J33" s="51" t="s">
        <v>32</v>
      </c>
      <c r="K33" s="219"/>
      <c r="L33" s="221"/>
    </row>
    <row r="34" spans="1:26" customHeight="1" ht="11.25">
      <c r="A34" s="202" t="s">
        <v>33</v>
      </c>
      <c r="B34" s="203"/>
      <c r="C34" s="203"/>
      <c r="D34" s="203"/>
      <c r="E34" s="203"/>
      <c r="F34" s="204"/>
      <c r="G34" s="52">
        <v>2</v>
      </c>
      <c r="H34" s="53">
        <v>3</v>
      </c>
      <c r="I34" s="54" t="s">
        <v>34</v>
      </c>
      <c r="J34" s="55" t="s">
        <v>35</v>
      </c>
      <c r="K34" s="56">
        <v>6</v>
      </c>
      <c r="L34" s="56">
        <v>7</v>
      </c>
    </row>
    <row r="35" spans="1:26" customHeight="1" ht="14.25" s="62" customFormat="1">
      <c r="A35" s="57">
        <v>2</v>
      </c>
      <c r="B35" s="57"/>
      <c r="C35" s="58"/>
      <c r="D35" s="59"/>
      <c r="E35" s="57"/>
      <c r="F35" s="60"/>
      <c r="G35" s="59" t="s">
        <v>36</v>
      </c>
      <c r="H35" s="61">
        <v>1</v>
      </c>
      <c r="I35" s="144">
        <f>SUM(I36+I47+I67+I88+I95+I115+I141+I160+I170)</f>
        <v>20838169</v>
      </c>
      <c r="J35" s="144">
        <f>SUM(J36+J47+J67+J88+J95+J115+J141+J160+J170)</f>
        <v>20838169</v>
      </c>
      <c r="K35" s="145">
        <f>SUM(K36+K47+K67+K88+K95+K115+K141+K160+K170)</f>
        <v>18314881.23</v>
      </c>
      <c r="L35" s="144">
        <f>SUM(L36+L47+L67+L88+L95+L115+L141+L160+L170)</f>
        <v>18755751.33</v>
      </c>
      <c r="M35" s="62"/>
      <c r="Z35" s="62"/>
    </row>
    <row r="36" spans="1:26" customHeight="1" ht="16.5">
      <c r="A36" s="57">
        <v>2</v>
      </c>
      <c r="B36" s="63">
        <v>1</v>
      </c>
      <c r="C36" s="64"/>
      <c r="D36" s="65"/>
      <c r="E36" s="66"/>
      <c r="F36" s="67"/>
      <c r="G36" s="68" t="s">
        <v>37</v>
      </c>
      <c r="H36" s="61">
        <v>2</v>
      </c>
      <c r="I36" s="144">
        <f>SUM(I37+I43)</f>
        <v>3505197</v>
      </c>
      <c r="J36" s="144">
        <f>SUM(J37+J43)</f>
        <v>3505197</v>
      </c>
      <c r="K36" s="146">
        <f>SUM(K37+K43)</f>
        <v>3322194.26</v>
      </c>
      <c r="L36" s="147">
        <f>SUM(L37+L43)</f>
        <v>3335582.34</v>
      </c>
      <c r="M36"/>
      <c r="Z36"/>
    </row>
    <row r="37" spans="1:26" customHeight="1" ht="14.25">
      <c r="A37" s="69">
        <v>2</v>
      </c>
      <c r="B37" s="69">
        <v>1</v>
      </c>
      <c r="C37" s="70">
        <v>1</v>
      </c>
      <c r="D37" s="71"/>
      <c r="E37" s="69"/>
      <c r="F37" s="72"/>
      <c r="G37" s="73" t="s">
        <v>38</v>
      </c>
      <c r="H37" s="61">
        <v>3</v>
      </c>
      <c r="I37" s="148">
        <f>SUM(I38)</f>
        <v>3456789</v>
      </c>
      <c r="J37" s="148">
        <f>SUM(J38)</f>
        <v>3456789</v>
      </c>
      <c r="K37" s="149">
        <f>SUM(K38)</f>
        <v>3276991.12</v>
      </c>
      <c r="L37" s="148">
        <f>SUM(L38)</f>
        <v>3290187.9</v>
      </c>
      <c r="M37"/>
      <c r="Q37" s="9"/>
      <c r="Z37"/>
    </row>
    <row r="38" spans="1:26" customHeight="1" ht="13.5">
      <c r="A38" s="74">
        <v>2</v>
      </c>
      <c r="B38" s="69">
        <v>1</v>
      </c>
      <c r="C38" s="70">
        <v>1</v>
      </c>
      <c r="D38" s="71">
        <v>1</v>
      </c>
      <c r="E38" s="69"/>
      <c r="F38" s="72"/>
      <c r="G38" s="71" t="s">
        <v>38</v>
      </c>
      <c r="H38" s="61">
        <v>4</v>
      </c>
      <c r="I38" s="144">
        <f>SUM(I39+I41)</f>
        <v>3456789</v>
      </c>
      <c r="J38" s="144">
        <f>SUM(J39)</f>
        <v>3456789</v>
      </c>
      <c r="K38" s="144">
        <f>SUM(K39)</f>
        <v>3276991.12</v>
      </c>
      <c r="L38" s="144">
        <f>SUM(L39)</f>
        <v>3290187.9</v>
      </c>
      <c r="M38"/>
      <c r="Q38" s="75"/>
      <c r="Z38"/>
    </row>
    <row r="39" spans="1:26" customHeight="1" ht="14.25">
      <c r="A39" s="74">
        <v>2</v>
      </c>
      <c r="B39" s="69">
        <v>1</v>
      </c>
      <c r="C39" s="70">
        <v>1</v>
      </c>
      <c r="D39" s="71">
        <v>1</v>
      </c>
      <c r="E39" s="69">
        <v>1</v>
      </c>
      <c r="F39" s="72"/>
      <c r="G39" s="71" t="s">
        <v>39</v>
      </c>
      <c r="H39" s="61">
        <v>5</v>
      </c>
      <c r="I39" s="149">
        <f>SUM(I40)</f>
        <v>3456789</v>
      </c>
      <c r="J39" s="149">
        <f>SUM(J40)</f>
        <v>3456789</v>
      </c>
      <c r="K39" s="149">
        <f>SUM(K40)</f>
        <v>3276991.12</v>
      </c>
      <c r="L39" s="149">
        <f>SUM(L40)</f>
        <v>3290187.9</v>
      </c>
      <c r="M39"/>
      <c r="Q39" s="75"/>
      <c r="Z39"/>
    </row>
    <row r="40" spans="1:26" customHeight="1" ht="14.25">
      <c r="A40" s="74">
        <v>2</v>
      </c>
      <c r="B40" s="69">
        <v>1</v>
      </c>
      <c r="C40" s="70">
        <v>1</v>
      </c>
      <c r="D40" s="71">
        <v>1</v>
      </c>
      <c r="E40" s="69">
        <v>1</v>
      </c>
      <c r="F40" s="72">
        <v>1</v>
      </c>
      <c r="G40" s="71" t="s">
        <v>39</v>
      </c>
      <c r="H40" s="61">
        <v>6</v>
      </c>
      <c r="I40" s="150">
        <v>3456789.0</v>
      </c>
      <c r="J40" s="151">
        <v>3456789.0</v>
      </c>
      <c r="K40" s="151">
        <v>3276991.12</v>
      </c>
      <c r="L40" s="151">
        <v>3290187.9</v>
      </c>
      <c r="M40"/>
      <c r="Q40" s="75"/>
      <c r="Z40"/>
    </row>
    <row r="41" spans="1:26" customHeight="1" ht="12.75" hidden="true">
      <c r="A41" s="74">
        <v>2</v>
      </c>
      <c r="B41" s="69">
        <v>1</v>
      </c>
      <c r="C41" s="70">
        <v>1</v>
      </c>
      <c r="D41" s="71">
        <v>1</v>
      </c>
      <c r="E41" s="69">
        <v>2</v>
      </c>
      <c r="F41" s="72"/>
      <c r="G41" s="71" t="s">
        <v>40</v>
      </c>
      <c r="H41" s="61">
        <v>7</v>
      </c>
      <c r="I41" s="149">
        <f>I42</f>
        <v>0</v>
      </c>
      <c r="J41" s="149">
        <f>J42</f>
        <v>0</v>
      </c>
      <c r="K41" s="149">
        <f>K42</f>
        <v>0</v>
      </c>
      <c r="L41" s="149">
        <f>L42</f>
        <v>0</v>
      </c>
      <c r="M41"/>
      <c r="Q41" s="75"/>
      <c r="Z41"/>
    </row>
    <row r="42" spans="1:26" customHeight="1" ht="12.75" hidden="true">
      <c r="A42" s="74">
        <v>2</v>
      </c>
      <c r="B42" s="69">
        <v>1</v>
      </c>
      <c r="C42" s="70">
        <v>1</v>
      </c>
      <c r="D42" s="71">
        <v>1</v>
      </c>
      <c r="E42" s="69">
        <v>2</v>
      </c>
      <c r="F42" s="72">
        <v>1</v>
      </c>
      <c r="G42" s="71" t="s">
        <v>40</v>
      </c>
      <c r="H42" s="61">
        <v>8</v>
      </c>
      <c r="I42" s="151">
        <v>0.0</v>
      </c>
      <c r="J42" s="152">
        <v>0.0</v>
      </c>
      <c r="K42" s="151">
        <v>0.0</v>
      </c>
      <c r="L42" s="152">
        <v>0.0</v>
      </c>
      <c r="M42"/>
      <c r="Q42" s="75"/>
      <c r="Z42"/>
    </row>
    <row r="43" spans="1:26" customHeight="1" ht="13.5">
      <c r="A43" s="74">
        <v>2</v>
      </c>
      <c r="B43" s="69">
        <v>1</v>
      </c>
      <c r="C43" s="70">
        <v>2</v>
      </c>
      <c r="D43" s="71"/>
      <c r="E43" s="69"/>
      <c r="F43" s="72"/>
      <c r="G43" s="73" t="s">
        <v>41</v>
      </c>
      <c r="H43" s="61">
        <v>9</v>
      </c>
      <c r="I43" s="149">
        <f>I44</f>
        <v>48408</v>
      </c>
      <c r="J43" s="148">
        <f>J44</f>
        <v>48408</v>
      </c>
      <c r="K43" s="149">
        <f>K44</f>
        <v>45203.14</v>
      </c>
      <c r="L43" s="148">
        <f>L44</f>
        <v>45394.44</v>
      </c>
      <c r="M43"/>
      <c r="Q43" s="75"/>
      <c r="Z43"/>
    </row>
    <row r="44" spans="1:26">
      <c r="A44" s="74">
        <v>2</v>
      </c>
      <c r="B44" s="69">
        <v>1</v>
      </c>
      <c r="C44" s="70">
        <v>2</v>
      </c>
      <c r="D44" s="71">
        <v>1</v>
      </c>
      <c r="E44" s="69"/>
      <c r="F44" s="72"/>
      <c r="G44" s="71" t="s">
        <v>41</v>
      </c>
      <c r="H44" s="61">
        <v>10</v>
      </c>
      <c r="I44" s="149">
        <f>I45</f>
        <v>48408</v>
      </c>
      <c r="J44" s="148">
        <f>J45</f>
        <v>48408</v>
      </c>
      <c r="K44" s="148">
        <f>K45</f>
        <v>45203.14</v>
      </c>
      <c r="L44" s="148">
        <f>L45</f>
        <v>45394.44</v>
      </c>
      <c r="M44" s="1"/>
      <c r="Q44" s="9"/>
      <c r="Z44"/>
    </row>
    <row r="45" spans="1:26" customHeight="1" ht="13.5">
      <c r="A45" s="74">
        <v>2</v>
      </c>
      <c r="B45" s="69">
        <v>1</v>
      </c>
      <c r="C45" s="70">
        <v>2</v>
      </c>
      <c r="D45" s="71">
        <v>1</v>
      </c>
      <c r="E45" s="69">
        <v>1</v>
      </c>
      <c r="F45" s="72"/>
      <c r="G45" s="71" t="s">
        <v>41</v>
      </c>
      <c r="H45" s="61">
        <v>11</v>
      </c>
      <c r="I45" s="148">
        <f>I46</f>
        <v>48408</v>
      </c>
      <c r="J45" s="148">
        <f>J46</f>
        <v>48408</v>
      </c>
      <c r="K45" s="148">
        <f>K46</f>
        <v>45203.14</v>
      </c>
      <c r="L45" s="148">
        <f>L46</f>
        <v>45394.44</v>
      </c>
      <c r="M45"/>
      <c r="Q45" s="75"/>
      <c r="Z45"/>
    </row>
    <row r="46" spans="1:26" customHeight="1" ht="14.25">
      <c r="A46" s="74">
        <v>2</v>
      </c>
      <c r="B46" s="69">
        <v>1</v>
      </c>
      <c r="C46" s="70">
        <v>2</v>
      </c>
      <c r="D46" s="71">
        <v>1</v>
      </c>
      <c r="E46" s="69">
        <v>1</v>
      </c>
      <c r="F46" s="72">
        <v>1</v>
      </c>
      <c r="G46" s="71" t="s">
        <v>41</v>
      </c>
      <c r="H46" s="61">
        <v>12</v>
      </c>
      <c r="I46" s="152">
        <v>48408.0</v>
      </c>
      <c r="J46" s="151">
        <v>48408.0</v>
      </c>
      <c r="K46" s="151">
        <v>45203.14</v>
      </c>
      <c r="L46" s="151">
        <v>45394.44</v>
      </c>
      <c r="M46"/>
      <c r="Q46" s="75"/>
      <c r="Z46"/>
    </row>
    <row r="47" spans="1:26" customHeight="1" ht="26.25">
      <c r="A47" s="76">
        <v>2</v>
      </c>
      <c r="B47" s="77">
        <v>2</v>
      </c>
      <c r="C47" s="64"/>
      <c r="D47" s="65"/>
      <c r="E47" s="66"/>
      <c r="F47" s="67"/>
      <c r="G47" s="68" t="s">
        <v>42</v>
      </c>
      <c r="H47" s="61">
        <v>13</v>
      </c>
      <c r="I47" s="153">
        <f>I48</f>
        <v>11025162</v>
      </c>
      <c r="J47" s="154">
        <f>J48</f>
        <v>11025162</v>
      </c>
      <c r="K47" s="153">
        <f>K48</f>
        <v>9196871.73</v>
      </c>
      <c r="L47" s="153">
        <f>L48</f>
        <v>9570746.28</v>
      </c>
      <c r="M47"/>
      <c r="Z47"/>
    </row>
    <row r="48" spans="1:26" customHeight="1" ht="27">
      <c r="A48" s="74">
        <v>2</v>
      </c>
      <c r="B48" s="69">
        <v>2</v>
      </c>
      <c r="C48" s="70">
        <v>1</v>
      </c>
      <c r="D48" s="71"/>
      <c r="E48" s="69"/>
      <c r="F48" s="72"/>
      <c r="G48" s="78" t="s">
        <v>42</v>
      </c>
      <c r="H48" s="61">
        <v>14</v>
      </c>
      <c r="I48" s="148">
        <f>I49</f>
        <v>11025162</v>
      </c>
      <c r="J48" s="149">
        <f>J49</f>
        <v>11025162</v>
      </c>
      <c r="K48" s="148">
        <f>K49</f>
        <v>9196871.73</v>
      </c>
      <c r="L48" s="149">
        <f>L49</f>
        <v>9570746.28</v>
      </c>
      <c r="M48"/>
      <c r="Q48" s="9"/>
      <c r="R48" s="75"/>
      <c r="Z48"/>
    </row>
    <row r="49" spans="1:26" customHeight="1" ht="15.75">
      <c r="A49" s="74">
        <v>2</v>
      </c>
      <c r="B49" s="69">
        <v>2</v>
      </c>
      <c r="C49" s="70">
        <v>1</v>
      </c>
      <c r="D49" s="71">
        <v>1</v>
      </c>
      <c r="E49" s="69"/>
      <c r="F49" s="72"/>
      <c r="G49" s="78" t="s">
        <v>42</v>
      </c>
      <c r="H49" s="61">
        <v>15</v>
      </c>
      <c r="I49" s="148">
        <f>I50</f>
        <v>11025162</v>
      </c>
      <c r="J49" s="149">
        <f>J50</f>
        <v>11025162</v>
      </c>
      <c r="K49" s="155">
        <f>K50</f>
        <v>9196871.73</v>
      </c>
      <c r="L49" s="155">
        <f>L50</f>
        <v>9570746.28</v>
      </c>
      <c r="M49"/>
      <c r="Q49" s="75"/>
      <c r="R49" s="9"/>
      <c r="Z49"/>
    </row>
    <row r="50" spans="1:26" customHeight="1" ht="24.75">
      <c r="A50" s="79">
        <v>2</v>
      </c>
      <c r="B50" s="80">
        <v>2</v>
      </c>
      <c r="C50" s="81">
        <v>1</v>
      </c>
      <c r="D50" s="82">
        <v>1</v>
      </c>
      <c r="E50" s="80">
        <v>1</v>
      </c>
      <c r="F50" s="83"/>
      <c r="G50" s="78" t="s">
        <v>42</v>
      </c>
      <c r="H50" s="61">
        <v>16</v>
      </c>
      <c r="I50" s="156">
        <f>SUM(I51:I66)</f>
        <v>11025162</v>
      </c>
      <c r="J50" s="156">
        <f>SUM(J51:J66)</f>
        <v>11025162</v>
      </c>
      <c r="K50" s="157">
        <f>SUM(K51:K66)</f>
        <v>9196871.73</v>
      </c>
      <c r="L50" s="157">
        <f>SUM(L51:L66)</f>
        <v>9570746.28</v>
      </c>
      <c r="M50"/>
      <c r="Q50" s="75"/>
      <c r="R50" s="9"/>
      <c r="Z50"/>
    </row>
    <row r="51" spans="1:26" customHeight="1" ht="15.75">
      <c r="A51" s="74">
        <v>2</v>
      </c>
      <c r="B51" s="69">
        <v>2</v>
      </c>
      <c r="C51" s="70">
        <v>1</v>
      </c>
      <c r="D51" s="71">
        <v>1</v>
      </c>
      <c r="E51" s="69">
        <v>1</v>
      </c>
      <c r="F51" s="84">
        <v>1</v>
      </c>
      <c r="G51" s="71" t="s">
        <v>43</v>
      </c>
      <c r="H51" s="61">
        <v>17</v>
      </c>
      <c r="I51" s="151">
        <v>8063.0</v>
      </c>
      <c r="J51" s="151">
        <v>8063.0</v>
      </c>
      <c r="K51" s="151">
        <v>4082.04</v>
      </c>
      <c r="L51" s="151">
        <v>7931.68</v>
      </c>
      <c r="M51"/>
      <c r="Q51" s="75"/>
      <c r="R51" s="9"/>
      <c r="Z51"/>
    </row>
    <row r="52" spans="1:26" customHeight="1" ht="26.25">
      <c r="A52" s="74">
        <v>2</v>
      </c>
      <c r="B52" s="69">
        <v>2</v>
      </c>
      <c r="C52" s="70">
        <v>1</v>
      </c>
      <c r="D52" s="71">
        <v>1</v>
      </c>
      <c r="E52" s="69">
        <v>1</v>
      </c>
      <c r="F52" s="72">
        <v>2</v>
      </c>
      <c r="G52" s="71" t="s">
        <v>44</v>
      </c>
      <c r="H52" s="61">
        <v>18</v>
      </c>
      <c r="I52" s="151">
        <v>1055.0</v>
      </c>
      <c r="J52" s="151">
        <v>1055.0</v>
      </c>
      <c r="K52" s="151">
        <v>954.0</v>
      </c>
      <c r="L52" s="151">
        <v>954.0</v>
      </c>
      <c r="M52"/>
      <c r="Q52" s="75"/>
      <c r="R52" s="9"/>
      <c r="Z52"/>
    </row>
    <row r="53" spans="1:26" customHeight="1" ht="26.25">
      <c r="A53" s="74">
        <v>2</v>
      </c>
      <c r="B53" s="69">
        <v>2</v>
      </c>
      <c r="C53" s="70">
        <v>1</v>
      </c>
      <c r="D53" s="71">
        <v>1</v>
      </c>
      <c r="E53" s="69">
        <v>1</v>
      </c>
      <c r="F53" s="72">
        <v>5</v>
      </c>
      <c r="G53" s="71" t="s">
        <v>45</v>
      </c>
      <c r="H53" s="61">
        <v>19</v>
      </c>
      <c r="I53" s="151">
        <v>20517.0</v>
      </c>
      <c r="J53" s="151">
        <v>20517.0</v>
      </c>
      <c r="K53" s="151">
        <v>19836.57</v>
      </c>
      <c r="L53" s="151">
        <v>19836.57</v>
      </c>
      <c r="M53"/>
      <c r="Q53" s="75"/>
      <c r="R53" s="9"/>
      <c r="Z53"/>
    </row>
    <row r="54" spans="1:26" customHeight="1" ht="27">
      <c r="A54" s="74">
        <v>2</v>
      </c>
      <c r="B54" s="69">
        <v>2</v>
      </c>
      <c r="C54" s="70">
        <v>1</v>
      </c>
      <c r="D54" s="71">
        <v>1</v>
      </c>
      <c r="E54" s="69">
        <v>1</v>
      </c>
      <c r="F54" s="72">
        <v>6</v>
      </c>
      <c r="G54" s="71" t="s">
        <v>46</v>
      </c>
      <c r="H54" s="61">
        <v>20</v>
      </c>
      <c r="I54" s="151">
        <v>21972.0</v>
      </c>
      <c r="J54" s="151">
        <v>21972.0</v>
      </c>
      <c r="K54" s="151">
        <v>17019.22</v>
      </c>
      <c r="L54" s="151">
        <v>19967.91</v>
      </c>
      <c r="M54"/>
      <c r="Q54" s="75"/>
      <c r="R54" s="9"/>
      <c r="Z54"/>
    </row>
    <row r="55" spans="1:26" customHeight="1" ht="26.25" hidden="true">
      <c r="A55" s="85">
        <v>2</v>
      </c>
      <c r="B55" s="66">
        <v>2</v>
      </c>
      <c r="C55" s="64">
        <v>1</v>
      </c>
      <c r="D55" s="65">
        <v>1</v>
      </c>
      <c r="E55" s="66">
        <v>1</v>
      </c>
      <c r="F55" s="67">
        <v>7</v>
      </c>
      <c r="G55" s="65" t="s">
        <v>47</v>
      </c>
      <c r="H55" s="61">
        <v>21</v>
      </c>
      <c r="I55" s="151">
        <v>0.0</v>
      </c>
      <c r="J55" s="151">
        <v>0.0</v>
      </c>
      <c r="K55" s="151">
        <v>0.0</v>
      </c>
      <c r="L55" s="151">
        <v>0.0</v>
      </c>
      <c r="M55"/>
      <c r="Q55" s="75"/>
      <c r="R55" s="9"/>
      <c r="Z55"/>
    </row>
    <row r="56" spans="1:26" customHeight="1" ht="12">
      <c r="A56" s="74">
        <v>2</v>
      </c>
      <c r="B56" s="69">
        <v>2</v>
      </c>
      <c r="C56" s="70">
        <v>1</v>
      </c>
      <c r="D56" s="71">
        <v>1</v>
      </c>
      <c r="E56" s="69">
        <v>1</v>
      </c>
      <c r="F56" s="72">
        <v>11</v>
      </c>
      <c r="G56" s="71" t="s">
        <v>48</v>
      </c>
      <c r="H56" s="61">
        <v>22</v>
      </c>
      <c r="I56" s="152">
        <v>13521.0</v>
      </c>
      <c r="J56" s="151">
        <v>13521.0</v>
      </c>
      <c r="K56" s="151">
        <v>8094.15</v>
      </c>
      <c r="L56" s="151">
        <v>8094.15</v>
      </c>
      <c r="M56"/>
      <c r="Q56" s="75"/>
      <c r="R56" s="9"/>
      <c r="Z56"/>
    </row>
    <row r="57" spans="1:26" customHeight="1" ht="15.75">
      <c r="A57" s="79">
        <v>2</v>
      </c>
      <c r="B57" s="86">
        <v>2</v>
      </c>
      <c r="C57" s="87">
        <v>1</v>
      </c>
      <c r="D57" s="87">
        <v>1</v>
      </c>
      <c r="E57" s="87">
        <v>1</v>
      </c>
      <c r="F57" s="88">
        <v>12</v>
      </c>
      <c r="G57" s="89" t="s">
        <v>49</v>
      </c>
      <c r="H57" s="61">
        <v>23</v>
      </c>
      <c r="I57" s="158">
        <v>5680869.0</v>
      </c>
      <c r="J57" s="151">
        <v>5680869.0</v>
      </c>
      <c r="K57" s="151">
        <v>5447016.76</v>
      </c>
      <c r="L57" s="151">
        <v>5447016.76</v>
      </c>
      <c r="M57"/>
      <c r="Q57" s="75"/>
      <c r="R57" s="9"/>
      <c r="Z57"/>
    </row>
    <row r="58" spans="1:26" customHeight="1" ht="25.5">
      <c r="A58" s="74">
        <v>2</v>
      </c>
      <c r="B58" s="69">
        <v>2</v>
      </c>
      <c r="C58" s="70">
        <v>1</v>
      </c>
      <c r="D58" s="70">
        <v>1</v>
      </c>
      <c r="E58" s="70">
        <v>1</v>
      </c>
      <c r="F58" s="72">
        <v>14</v>
      </c>
      <c r="G58" s="90" t="s">
        <v>50</v>
      </c>
      <c r="H58" s="61">
        <v>24</v>
      </c>
      <c r="I58" s="152">
        <v>81446.0</v>
      </c>
      <c r="J58" s="152">
        <v>81446.0</v>
      </c>
      <c r="K58" s="152">
        <v>61170.34</v>
      </c>
      <c r="L58" s="152">
        <v>61303.51</v>
      </c>
      <c r="M58"/>
      <c r="Q58" s="75"/>
      <c r="R58" s="9"/>
      <c r="Z58"/>
    </row>
    <row r="59" spans="1:26" customHeight="1" ht="27.75">
      <c r="A59" s="74">
        <v>2</v>
      </c>
      <c r="B59" s="69">
        <v>2</v>
      </c>
      <c r="C59" s="70">
        <v>1</v>
      </c>
      <c r="D59" s="70">
        <v>1</v>
      </c>
      <c r="E59" s="70">
        <v>1</v>
      </c>
      <c r="F59" s="72">
        <v>15</v>
      </c>
      <c r="G59" s="73" t="s">
        <v>51</v>
      </c>
      <c r="H59" s="61">
        <v>25</v>
      </c>
      <c r="I59" s="152">
        <v>2009364.0</v>
      </c>
      <c r="J59" s="151">
        <v>2009364.0</v>
      </c>
      <c r="K59" s="151">
        <v>1597437.89</v>
      </c>
      <c r="L59" s="151">
        <v>1709864.89</v>
      </c>
      <c r="M59"/>
      <c r="Q59" s="75"/>
      <c r="R59" s="9"/>
      <c r="Z59"/>
    </row>
    <row r="60" spans="1:26" customHeight="1" ht="15.75">
      <c r="A60" s="74">
        <v>2</v>
      </c>
      <c r="B60" s="69">
        <v>2</v>
      </c>
      <c r="C60" s="70">
        <v>1</v>
      </c>
      <c r="D60" s="70">
        <v>1</v>
      </c>
      <c r="E60" s="70">
        <v>1</v>
      </c>
      <c r="F60" s="72">
        <v>16</v>
      </c>
      <c r="G60" s="71" t="s">
        <v>52</v>
      </c>
      <c r="H60" s="61">
        <v>26</v>
      </c>
      <c r="I60" s="152">
        <v>4050.0</v>
      </c>
      <c r="J60" s="151">
        <v>4050.0</v>
      </c>
      <c r="K60" s="151">
        <v>1667.9</v>
      </c>
      <c r="L60" s="151">
        <v>1667.9</v>
      </c>
      <c r="M60"/>
      <c r="Q60" s="75"/>
      <c r="R60" s="9"/>
      <c r="Z60"/>
    </row>
    <row r="61" spans="1:26" customHeight="1" ht="27.75">
      <c r="A61" s="74">
        <v>2</v>
      </c>
      <c r="B61" s="69">
        <v>2</v>
      </c>
      <c r="C61" s="70">
        <v>1</v>
      </c>
      <c r="D61" s="70">
        <v>1</v>
      </c>
      <c r="E61" s="70">
        <v>1</v>
      </c>
      <c r="F61" s="72">
        <v>17</v>
      </c>
      <c r="G61" s="71" t="s">
        <v>53</v>
      </c>
      <c r="H61" s="61">
        <v>27</v>
      </c>
      <c r="I61" s="152">
        <v>16226.0</v>
      </c>
      <c r="J61" s="152">
        <v>16226.0</v>
      </c>
      <c r="K61" s="152">
        <v>156.33</v>
      </c>
      <c r="L61" s="152">
        <v>10990.59</v>
      </c>
      <c r="M61"/>
      <c r="Q61" s="75"/>
      <c r="R61" s="9"/>
      <c r="Z61"/>
    </row>
    <row r="62" spans="1:26" customHeight="1" ht="14.25">
      <c r="A62" s="74">
        <v>2</v>
      </c>
      <c r="B62" s="69">
        <v>2</v>
      </c>
      <c r="C62" s="70">
        <v>1</v>
      </c>
      <c r="D62" s="70">
        <v>1</v>
      </c>
      <c r="E62" s="70">
        <v>1</v>
      </c>
      <c r="F62" s="72">
        <v>20</v>
      </c>
      <c r="G62" s="71" t="s">
        <v>54</v>
      </c>
      <c r="H62" s="61">
        <v>28</v>
      </c>
      <c r="I62" s="152">
        <v>109620.0</v>
      </c>
      <c r="J62" s="151">
        <v>109620.0</v>
      </c>
      <c r="K62" s="151">
        <v>78601.79</v>
      </c>
      <c r="L62" s="151">
        <v>79679.22</v>
      </c>
      <c r="M62"/>
      <c r="Q62" s="75"/>
      <c r="R62" s="9"/>
      <c r="Z62"/>
    </row>
    <row r="63" spans="1:26" customHeight="1" ht="27.75">
      <c r="A63" s="91">
        <v>2</v>
      </c>
      <c r="B63" s="92">
        <v>2</v>
      </c>
      <c r="C63" s="93">
        <v>1</v>
      </c>
      <c r="D63" s="93">
        <v>1</v>
      </c>
      <c r="E63" s="93">
        <v>1</v>
      </c>
      <c r="F63" s="94">
        <v>21</v>
      </c>
      <c r="G63" s="73" t="s">
        <v>55</v>
      </c>
      <c r="H63" s="61">
        <v>29</v>
      </c>
      <c r="I63" s="152">
        <v>165607.0</v>
      </c>
      <c r="J63" s="151">
        <v>165607.0</v>
      </c>
      <c r="K63" s="151">
        <v>133296.1</v>
      </c>
      <c r="L63" s="151">
        <v>161124.1</v>
      </c>
      <c r="M63"/>
      <c r="Q63" s="75"/>
      <c r="R63" s="9"/>
      <c r="Z63"/>
    </row>
    <row r="64" spans="1:26" customHeight="1" ht="12">
      <c r="A64" s="91">
        <v>2</v>
      </c>
      <c r="B64" s="92">
        <v>2</v>
      </c>
      <c r="C64" s="93">
        <v>1</v>
      </c>
      <c r="D64" s="93">
        <v>1</v>
      </c>
      <c r="E64" s="93">
        <v>1</v>
      </c>
      <c r="F64" s="94">
        <v>22</v>
      </c>
      <c r="G64" s="73" t="s">
        <v>56</v>
      </c>
      <c r="H64" s="61">
        <v>30</v>
      </c>
      <c r="I64" s="152">
        <v>46220.0</v>
      </c>
      <c r="J64" s="151">
        <v>46220.0</v>
      </c>
      <c r="K64" s="151">
        <v>44743.06</v>
      </c>
      <c r="L64" s="151">
        <v>44743.06</v>
      </c>
      <c r="M64"/>
      <c r="Q64" s="75"/>
      <c r="R64" s="9"/>
      <c r="Z64"/>
    </row>
    <row r="65" spans="1:26" customHeight="1" ht="12" hidden="true">
      <c r="A65" s="91">
        <v>2</v>
      </c>
      <c r="B65" s="92">
        <v>2</v>
      </c>
      <c r="C65" s="93">
        <v>1</v>
      </c>
      <c r="D65" s="93">
        <v>1</v>
      </c>
      <c r="E65" s="93">
        <v>1</v>
      </c>
      <c r="F65" s="94">
        <v>23</v>
      </c>
      <c r="G65" s="73" t="s">
        <v>57</v>
      </c>
      <c r="H65" s="61">
        <v>31</v>
      </c>
      <c r="I65" s="152">
        <v>0.0</v>
      </c>
      <c r="J65" s="151">
        <v>0.0</v>
      </c>
      <c r="K65" s="151">
        <v>0.0</v>
      </c>
      <c r="L65" s="151">
        <v>0.0</v>
      </c>
      <c r="M65"/>
      <c r="Q65" s="75"/>
      <c r="R65" s="9"/>
      <c r="Z65"/>
    </row>
    <row r="66" spans="1:26" customHeight="1" ht="15">
      <c r="A66" s="74">
        <v>2</v>
      </c>
      <c r="B66" s="69">
        <v>2</v>
      </c>
      <c r="C66" s="70">
        <v>1</v>
      </c>
      <c r="D66" s="70">
        <v>1</v>
      </c>
      <c r="E66" s="70">
        <v>1</v>
      </c>
      <c r="F66" s="72">
        <v>30</v>
      </c>
      <c r="G66" s="73" t="s">
        <v>58</v>
      </c>
      <c r="H66" s="61">
        <v>32</v>
      </c>
      <c r="I66" s="152">
        <v>2846632.0</v>
      </c>
      <c r="J66" s="151">
        <v>2846632.0</v>
      </c>
      <c r="K66" s="151">
        <v>1782795.58</v>
      </c>
      <c r="L66" s="151">
        <v>1997571.94</v>
      </c>
      <c r="M66"/>
      <c r="Q66" s="75"/>
      <c r="R66" s="9"/>
      <c r="Z66"/>
    </row>
    <row r="67" spans="1:26" customHeight="1" ht="14.25">
      <c r="A67" s="95">
        <v>2</v>
      </c>
      <c r="B67" s="96">
        <v>3</v>
      </c>
      <c r="C67" s="63"/>
      <c r="D67" s="64"/>
      <c r="E67" s="64"/>
      <c r="F67" s="67"/>
      <c r="G67" s="97" t="s">
        <v>59</v>
      </c>
      <c r="H67" s="61">
        <v>33</v>
      </c>
      <c r="I67" s="159">
        <f>I68</f>
        <v>184458</v>
      </c>
      <c r="J67" s="159">
        <f>J68</f>
        <v>184458</v>
      </c>
      <c r="K67" s="159">
        <f>K68</f>
        <v>70.88</v>
      </c>
      <c r="L67" s="159">
        <f>L68</f>
        <v>70.88</v>
      </c>
      <c r="M67"/>
      <c r="Z67"/>
    </row>
    <row r="68" spans="1:26" customHeight="1" ht="13.5">
      <c r="A68" s="74">
        <v>2</v>
      </c>
      <c r="B68" s="69">
        <v>3</v>
      </c>
      <c r="C68" s="70">
        <v>1</v>
      </c>
      <c r="D68" s="70"/>
      <c r="E68" s="70"/>
      <c r="F68" s="72"/>
      <c r="G68" s="73" t="s">
        <v>60</v>
      </c>
      <c r="H68" s="61">
        <v>34</v>
      </c>
      <c r="I68" s="148">
        <f>SUM(I69+I74+I79)</f>
        <v>184458</v>
      </c>
      <c r="J68" s="160">
        <f>SUM(J69+J74+J79)</f>
        <v>184458</v>
      </c>
      <c r="K68" s="149">
        <f>SUM(K69+K74+K79)</f>
        <v>70.88</v>
      </c>
      <c r="L68" s="148">
        <f>SUM(L69+L74+L79)</f>
        <v>70.88</v>
      </c>
      <c r="M68"/>
      <c r="Q68" s="9"/>
      <c r="R68" s="75"/>
      <c r="Z68"/>
    </row>
    <row r="69" spans="1:26" customHeight="1" ht="15" hidden="true">
      <c r="A69" s="74">
        <v>2</v>
      </c>
      <c r="B69" s="69">
        <v>3</v>
      </c>
      <c r="C69" s="70">
        <v>1</v>
      </c>
      <c r="D69" s="70">
        <v>1</v>
      </c>
      <c r="E69" s="70"/>
      <c r="F69" s="72"/>
      <c r="G69" s="73" t="s">
        <v>61</v>
      </c>
      <c r="H69" s="61">
        <v>35</v>
      </c>
      <c r="I69" s="148">
        <f>I70</f>
        <v>0</v>
      </c>
      <c r="J69" s="160">
        <f>J70</f>
        <v>0</v>
      </c>
      <c r="K69" s="149">
        <f>K70</f>
        <v>0</v>
      </c>
      <c r="L69" s="148">
        <f>L70</f>
        <v>0</v>
      </c>
      <c r="M69"/>
      <c r="Q69" s="75"/>
      <c r="R69" s="9"/>
      <c r="Z69"/>
    </row>
    <row r="70" spans="1:26" customHeight="1" ht="13.5" hidden="true">
      <c r="A70" s="74">
        <v>2</v>
      </c>
      <c r="B70" s="69">
        <v>3</v>
      </c>
      <c r="C70" s="70">
        <v>1</v>
      </c>
      <c r="D70" s="70">
        <v>1</v>
      </c>
      <c r="E70" s="70">
        <v>1</v>
      </c>
      <c r="F70" s="72"/>
      <c r="G70" s="73" t="s">
        <v>61</v>
      </c>
      <c r="H70" s="61">
        <v>36</v>
      </c>
      <c r="I70" s="148">
        <f>SUM(I71:I73)</f>
        <v>0</v>
      </c>
      <c r="J70" s="160">
        <f>SUM(J71:J73)</f>
        <v>0</v>
      </c>
      <c r="K70" s="149">
        <f>SUM(K71:K73)</f>
        <v>0</v>
      </c>
      <c r="L70" s="148">
        <f>SUM(L71:L73)</f>
        <v>0</v>
      </c>
      <c r="M70"/>
      <c r="Q70" s="75"/>
      <c r="R70" s="9"/>
      <c r="Z70"/>
    </row>
    <row r="71" spans="1:26" customHeight="1" ht="25.5" hidden="true" s="98" customFormat="1">
      <c r="A71" s="74">
        <v>2</v>
      </c>
      <c r="B71" s="69">
        <v>3</v>
      </c>
      <c r="C71" s="70">
        <v>1</v>
      </c>
      <c r="D71" s="70">
        <v>1</v>
      </c>
      <c r="E71" s="70">
        <v>1</v>
      </c>
      <c r="F71" s="72">
        <v>1</v>
      </c>
      <c r="G71" s="71" t="s">
        <v>62</v>
      </c>
      <c r="H71" s="61">
        <v>37</v>
      </c>
      <c r="I71" s="152">
        <v>0.0</v>
      </c>
      <c r="J71" s="152">
        <v>0.0</v>
      </c>
      <c r="K71" s="152">
        <v>0.0</v>
      </c>
      <c r="L71" s="152">
        <v>0.0</v>
      </c>
      <c r="M71" s="98"/>
      <c r="Q71" s="75"/>
      <c r="R71" s="9"/>
      <c r="Z71" s="98"/>
    </row>
    <row r="72" spans="1:26" customHeight="1" ht="19.5" hidden="true">
      <c r="A72" s="74">
        <v>2</v>
      </c>
      <c r="B72" s="66">
        <v>3</v>
      </c>
      <c r="C72" s="64">
        <v>1</v>
      </c>
      <c r="D72" s="64">
        <v>1</v>
      </c>
      <c r="E72" s="64">
        <v>1</v>
      </c>
      <c r="F72" s="67">
        <v>2</v>
      </c>
      <c r="G72" s="65" t="s">
        <v>63</v>
      </c>
      <c r="H72" s="61">
        <v>38</v>
      </c>
      <c r="I72" s="150">
        <v>0.0</v>
      </c>
      <c r="J72" s="150">
        <v>0.0</v>
      </c>
      <c r="K72" s="150">
        <v>0.0</v>
      </c>
      <c r="L72" s="150">
        <v>0.0</v>
      </c>
      <c r="M72"/>
      <c r="Q72" s="75"/>
      <c r="R72" s="9"/>
      <c r="Z72"/>
    </row>
    <row r="73" spans="1:26" customHeight="1" ht="16.5" hidden="true">
      <c r="A73" s="69">
        <v>2</v>
      </c>
      <c r="B73" s="70">
        <v>3</v>
      </c>
      <c r="C73" s="70">
        <v>1</v>
      </c>
      <c r="D73" s="70">
        <v>1</v>
      </c>
      <c r="E73" s="70">
        <v>1</v>
      </c>
      <c r="F73" s="72">
        <v>3</v>
      </c>
      <c r="G73" s="71" t="s">
        <v>64</v>
      </c>
      <c r="H73" s="61">
        <v>39</v>
      </c>
      <c r="I73" s="152">
        <v>0.0</v>
      </c>
      <c r="J73" s="152">
        <v>0.0</v>
      </c>
      <c r="K73" s="152">
        <v>0.0</v>
      </c>
      <c r="L73" s="152">
        <v>0.0</v>
      </c>
      <c r="M73"/>
      <c r="Q73" s="75"/>
      <c r="R73" s="9"/>
      <c r="Z73"/>
    </row>
    <row r="74" spans="1:26" customHeight="1" ht="29.25">
      <c r="A74" s="66">
        <v>2</v>
      </c>
      <c r="B74" s="64">
        <v>3</v>
      </c>
      <c r="C74" s="64">
        <v>1</v>
      </c>
      <c r="D74" s="64">
        <v>2</v>
      </c>
      <c r="E74" s="64"/>
      <c r="F74" s="67"/>
      <c r="G74" s="78" t="s">
        <v>65</v>
      </c>
      <c r="H74" s="61">
        <v>40</v>
      </c>
      <c r="I74" s="159">
        <f>I75</f>
        <v>184458</v>
      </c>
      <c r="J74" s="161">
        <f>J75</f>
        <v>184458</v>
      </c>
      <c r="K74" s="162">
        <f>K75</f>
        <v>70.88</v>
      </c>
      <c r="L74" s="162">
        <f>L75</f>
        <v>70.88</v>
      </c>
      <c r="M74"/>
      <c r="Q74" s="75"/>
      <c r="R74" s="9"/>
      <c r="Z74"/>
    </row>
    <row r="75" spans="1:26" customHeight="1" ht="27">
      <c r="A75" s="80">
        <v>2</v>
      </c>
      <c r="B75" s="81">
        <v>3</v>
      </c>
      <c r="C75" s="81">
        <v>1</v>
      </c>
      <c r="D75" s="81">
        <v>2</v>
      </c>
      <c r="E75" s="81">
        <v>1</v>
      </c>
      <c r="F75" s="83"/>
      <c r="G75" s="78" t="s">
        <v>65</v>
      </c>
      <c r="H75" s="61">
        <v>41</v>
      </c>
      <c r="I75" s="155">
        <f>SUM(I76:I78)</f>
        <v>184458</v>
      </c>
      <c r="J75" s="163">
        <f>SUM(J76:J78)</f>
        <v>184458</v>
      </c>
      <c r="K75" s="164">
        <f>SUM(K76:K78)</f>
        <v>70.88</v>
      </c>
      <c r="L75" s="149">
        <f>SUM(L76:L78)</f>
        <v>70.88</v>
      </c>
      <c r="M75"/>
      <c r="Q75" s="75"/>
      <c r="R75" s="9"/>
      <c r="Z75"/>
    </row>
    <row r="76" spans="1:26" customHeight="1" ht="27" s="98" customFormat="1">
      <c r="A76" s="69">
        <v>2</v>
      </c>
      <c r="B76" s="70">
        <v>3</v>
      </c>
      <c r="C76" s="70">
        <v>1</v>
      </c>
      <c r="D76" s="70">
        <v>2</v>
      </c>
      <c r="E76" s="70">
        <v>1</v>
      </c>
      <c r="F76" s="72">
        <v>1</v>
      </c>
      <c r="G76" s="74" t="s">
        <v>62</v>
      </c>
      <c r="H76" s="61">
        <v>42</v>
      </c>
      <c r="I76" s="152">
        <v>958.0</v>
      </c>
      <c r="J76" s="152">
        <v>958.0</v>
      </c>
      <c r="K76" s="152">
        <v>70.88</v>
      </c>
      <c r="L76" s="152">
        <v>70.88</v>
      </c>
      <c r="M76" s="98"/>
      <c r="Q76" s="75"/>
      <c r="R76" s="9"/>
      <c r="Z76" s="98"/>
    </row>
    <row r="77" spans="1:26" customHeight="1" ht="16.5" hidden="true">
      <c r="A77" s="69">
        <v>2</v>
      </c>
      <c r="B77" s="70">
        <v>3</v>
      </c>
      <c r="C77" s="70">
        <v>1</v>
      </c>
      <c r="D77" s="70">
        <v>2</v>
      </c>
      <c r="E77" s="70">
        <v>1</v>
      </c>
      <c r="F77" s="72">
        <v>2</v>
      </c>
      <c r="G77" s="74" t="s">
        <v>63</v>
      </c>
      <c r="H77" s="61">
        <v>43</v>
      </c>
      <c r="I77" s="152">
        <v>0.0</v>
      </c>
      <c r="J77" s="152">
        <v>0.0</v>
      </c>
      <c r="K77" s="152">
        <v>0.0</v>
      </c>
      <c r="L77" s="152">
        <v>0.0</v>
      </c>
      <c r="M77"/>
      <c r="Q77" s="75"/>
      <c r="R77" s="9"/>
      <c r="Z77"/>
    </row>
    <row r="78" spans="1:26" customHeight="1" ht="15">
      <c r="A78" s="69">
        <v>2</v>
      </c>
      <c r="B78" s="70">
        <v>3</v>
      </c>
      <c r="C78" s="70">
        <v>1</v>
      </c>
      <c r="D78" s="70">
        <v>2</v>
      </c>
      <c r="E78" s="70">
        <v>1</v>
      </c>
      <c r="F78" s="72">
        <v>3</v>
      </c>
      <c r="G78" s="91" t="s">
        <v>64</v>
      </c>
      <c r="H78" s="61">
        <v>44</v>
      </c>
      <c r="I78" s="152">
        <v>183500.0</v>
      </c>
      <c r="J78" s="152">
        <v>183500.0</v>
      </c>
      <c r="K78" s="152">
        <v>0.0</v>
      </c>
      <c r="L78" s="152">
        <v>0.0</v>
      </c>
      <c r="M78"/>
      <c r="Q78" s="75"/>
      <c r="R78" s="9"/>
      <c r="Z78"/>
    </row>
    <row r="79" spans="1:26" customHeight="1" ht="27.75" hidden="true">
      <c r="A79" s="69">
        <v>2</v>
      </c>
      <c r="B79" s="70">
        <v>3</v>
      </c>
      <c r="C79" s="70">
        <v>1</v>
      </c>
      <c r="D79" s="70">
        <v>3</v>
      </c>
      <c r="E79" s="70"/>
      <c r="F79" s="72"/>
      <c r="G79" s="91" t="s">
        <v>66</v>
      </c>
      <c r="H79" s="61">
        <v>45</v>
      </c>
      <c r="I79" s="148">
        <f>I80</f>
        <v>0</v>
      </c>
      <c r="J79" s="160">
        <f>J80</f>
        <v>0</v>
      </c>
      <c r="K79" s="149">
        <f>K80</f>
        <v>0</v>
      </c>
      <c r="L79" s="149">
        <f>L80</f>
        <v>0</v>
      </c>
      <c r="M79"/>
      <c r="Q79" s="75"/>
      <c r="R79" s="9"/>
      <c r="Z79"/>
    </row>
    <row r="80" spans="1:26" customHeight="1" ht="26.25" hidden="true">
      <c r="A80" s="69">
        <v>2</v>
      </c>
      <c r="B80" s="70">
        <v>3</v>
      </c>
      <c r="C80" s="70">
        <v>1</v>
      </c>
      <c r="D80" s="70">
        <v>3</v>
      </c>
      <c r="E80" s="70">
        <v>1</v>
      </c>
      <c r="F80" s="72"/>
      <c r="G80" s="91" t="s">
        <v>67</v>
      </c>
      <c r="H80" s="61">
        <v>46</v>
      </c>
      <c r="I80" s="148">
        <f>SUM(I81:I83)</f>
        <v>0</v>
      </c>
      <c r="J80" s="160">
        <f>SUM(J81:J83)</f>
        <v>0</v>
      </c>
      <c r="K80" s="149">
        <f>SUM(K81:K83)</f>
        <v>0</v>
      </c>
      <c r="L80" s="149">
        <f>SUM(L81:L83)</f>
        <v>0</v>
      </c>
      <c r="M80"/>
      <c r="Q80" s="75"/>
      <c r="R80" s="9"/>
      <c r="Z80"/>
    </row>
    <row r="81" spans="1:26" customHeight="1" ht="15" hidden="true">
      <c r="A81" s="66">
        <v>2</v>
      </c>
      <c r="B81" s="64">
        <v>3</v>
      </c>
      <c r="C81" s="64">
        <v>1</v>
      </c>
      <c r="D81" s="64">
        <v>3</v>
      </c>
      <c r="E81" s="64">
        <v>1</v>
      </c>
      <c r="F81" s="67">
        <v>1</v>
      </c>
      <c r="G81" s="99" t="s">
        <v>68</v>
      </c>
      <c r="H81" s="61">
        <v>47</v>
      </c>
      <c r="I81" s="150">
        <v>0.0</v>
      </c>
      <c r="J81" s="150">
        <v>0.0</v>
      </c>
      <c r="K81" s="150">
        <v>0.0</v>
      </c>
      <c r="L81" s="150">
        <v>0.0</v>
      </c>
      <c r="M81"/>
      <c r="Q81" s="75"/>
      <c r="R81" s="9"/>
      <c r="Z81"/>
    </row>
    <row r="82" spans="1:26" customHeight="1" ht="16.5" hidden="true">
      <c r="A82" s="69">
        <v>2</v>
      </c>
      <c r="B82" s="70">
        <v>3</v>
      </c>
      <c r="C82" s="70">
        <v>1</v>
      </c>
      <c r="D82" s="70">
        <v>3</v>
      </c>
      <c r="E82" s="70">
        <v>1</v>
      </c>
      <c r="F82" s="72">
        <v>2</v>
      </c>
      <c r="G82" s="91" t="s">
        <v>69</v>
      </c>
      <c r="H82" s="61">
        <v>48</v>
      </c>
      <c r="I82" s="152">
        <v>0.0</v>
      </c>
      <c r="J82" s="152">
        <v>0.0</v>
      </c>
      <c r="K82" s="152">
        <v>0.0</v>
      </c>
      <c r="L82" s="152">
        <v>0.0</v>
      </c>
      <c r="M82"/>
      <c r="Q82" s="75"/>
      <c r="R82" s="9"/>
      <c r="Z82"/>
    </row>
    <row r="83" spans="1:26" customHeight="1" ht="17.25" hidden="true">
      <c r="A83" s="66">
        <v>2</v>
      </c>
      <c r="B83" s="64">
        <v>3</v>
      </c>
      <c r="C83" s="64">
        <v>1</v>
      </c>
      <c r="D83" s="64">
        <v>3</v>
      </c>
      <c r="E83" s="64">
        <v>1</v>
      </c>
      <c r="F83" s="67">
        <v>3</v>
      </c>
      <c r="G83" s="99" t="s">
        <v>70</v>
      </c>
      <c r="H83" s="61">
        <v>49</v>
      </c>
      <c r="I83" s="150">
        <v>0.0</v>
      </c>
      <c r="J83" s="150">
        <v>0.0</v>
      </c>
      <c r="K83" s="150">
        <v>0.0</v>
      </c>
      <c r="L83" s="150">
        <v>0.0</v>
      </c>
      <c r="M83"/>
      <c r="Q83" s="75"/>
      <c r="R83" s="9"/>
      <c r="Z83"/>
    </row>
    <row r="84" spans="1:26" customHeight="1" ht="12.75" hidden="true">
      <c r="A84" s="66">
        <v>2</v>
      </c>
      <c r="B84" s="64">
        <v>3</v>
      </c>
      <c r="C84" s="64">
        <v>2</v>
      </c>
      <c r="D84" s="64"/>
      <c r="E84" s="64"/>
      <c r="F84" s="67"/>
      <c r="G84" s="99" t="s">
        <v>71</v>
      </c>
      <c r="H84" s="61">
        <v>50</v>
      </c>
      <c r="I84" s="148">
        <f>I85</f>
        <v>0</v>
      </c>
      <c r="J84" s="148">
        <f>J85</f>
        <v>0</v>
      </c>
      <c r="K84" s="148">
        <f>K85</f>
        <v>0</v>
      </c>
      <c r="L84" s="148">
        <f>L85</f>
        <v>0</v>
      </c>
      <c r="M84"/>
      <c r="Z84"/>
    </row>
    <row r="85" spans="1:26" customHeight="1" ht="12" hidden="true">
      <c r="A85" s="66">
        <v>2</v>
      </c>
      <c r="B85" s="64">
        <v>3</v>
      </c>
      <c r="C85" s="64">
        <v>2</v>
      </c>
      <c r="D85" s="64">
        <v>1</v>
      </c>
      <c r="E85" s="64"/>
      <c r="F85" s="67"/>
      <c r="G85" s="99" t="s">
        <v>71</v>
      </c>
      <c r="H85" s="61">
        <v>51</v>
      </c>
      <c r="I85" s="148">
        <f>I86</f>
        <v>0</v>
      </c>
      <c r="J85" s="148">
        <f>J86</f>
        <v>0</v>
      </c>
      <c r="K85" s="148">
        <f>K86</f>
        <v>0</v>
      </c>
      <c r="L85" s="148">
        <f>L86</f>
        <v>0</v>
      </c>
      <c r="M85"/>
      <c r="Z85"/>
    </row>
    <row r="86" spans="1:26" customHeight="1" ht="15.75" hidden="true">
      <c r="A86" s="66">
        <v>2</v>
      </c>
      <c r="B86" s="64">
        <v>3</v>
      </c>
      <c r="C86" s="64">
        <v>2</v>
      </c>
      <c r="D86" s="64">
        <v>1</v>
      </c>
      <c r="E86" s="64">
        <v>1</v>
      </c>
      <c r="F86" s="67"/>
      <c r="G86" s="99" t="s">
        <v>71</v>
      </c>
      <c r="H86" s="61">
        <v>52</v>
      </c>
      <c r="I86" s="148">
        <f>SUM(I87)</f>
        <v>0</v>
      </c>
      <c r="J86" s="148">
        <f>SUM(J87)</f>
        <v>0</v>
      </c>
      <c r="K86" s="148">
        <f>SUM(K87)</f>
        <v>0</v>
      </c>
      <c r="L86" s="148">
        <f>SUM(L87)</f>
        <v>0</v>
      </c>
      <c r="M86"/>
      <c r="Z86"/>
    </row>
    <row r="87" spans="1:26" customHeight="1" ht="13.5" hidden="true">
      <c r="A87" s="66">
        <v>2</v>
      </c>
      <c r="B87" s="64">
        <v>3</v>
      </c>
      <c r="C87" s="64">
        <v>2</v>
      </c>
      <c r="D87" s="64">
        <v>1</v>
      </c>
      <c r="E87" s="64">
        <v>1</v>
      </c>
      <c r="F87" s="67">
        <v>1</v>
      </c>
      <c r="G87" s="99" t="s">
        <v>71</v>
      </c>
      <c r="H87" s="61">
        <v>53</v>
      </c>
      <c r="I87" s="152">
        <v>0.0</v>
      </c>
      <c r="J87" s="152">
        <v>0.0</v>
      </c>
      <c r="K87" s="152">
        <v>0.0</v>
      </c>
      <c r="L87" s="152">
        <v>0.0</v>
      </c>
      <c r="M87"/>
      <c r="Z87"/>
    </row>
    <row r="88" spans="1:26" customHeight="1" ht="16.5" hidden="true">
      <c r="A88" s="57">
        <v>2</v>
      </c>
      <c r="B88" s="58">
        <v>4</v>
      </c>
      <c r="C88" s="58"/>
      <c r="D88" s="58"/>
      <c r="E88" s="58"/>
      <c r="F88" s="60"/>
      <c r="G88" s="100" t="s">
        <v>72</v>
      </c>
      <c r="H88" s="61">
        <v>54</v>
      </c>
      <c r="I88" s="148">
        <f>I89</f>
        <v>0</v>
      </c>
      <c r="J88" s="160">
        <f>J89</f>
        <v>0</v>
      </c>
      <c r="K88" s="149">
        <f>K89</f>
        <v>0</v>
      </c>
      <c r="L88" s="149">
        <f>L89</f>
        <v>0</v>
      </c>
      <c r="M88"/>
      <c r="Z88"/>
    </row>
    <row r="89" spans="1:26" customHeight="1" ht="15.75" hidden="true">
      <c r="A89" s="69">
        <v>2</v>
      </c>
      <c r="B89" s="70">
        <v>4</v>
      </c>
      <c r="C89" s="70">
        <v>1</v>
      </c>
      <c r="D89" s="70"/>
      <c r="E89" s="70"/>
      <c r="F89" s="72"/>
      <c r="G89" s="91" t="s">
        <v>73</v>
      </c>
      <c r="H89" s="61">
        <v>55</v>
      </c>
      <c r="I89" s="148">
        <f>I90</f>
        <v>0</v>
      </c>
      <c r="J89" s="160">
        <f>J90</f>
        <v>0</v>
      </c>
      <c r="K89" s="149">
        <f>K90</f>
        <v>0</v>
      </c>
      <c r="L89" s="149">
        <f>L90</f>
        <v>0</v>
      </c>
      <c r="M89"/>
      <c r="Z89"/>
    </row>
    <row r="90" spans="1:26" customHeight="1" ht="17.25" hidden="true">
      <c r="A90" s="69">
        <v>2</v>
      </c>
      <c r="B90" s="70">
        <v>4</v>
      </c>
      <c r="C90" s="70">
        <v>1</v>
      </c>
      <c r="D90" s="70">
        <v>1</v>
      </c>
      <c r="E90" s="70"/>
      <c r="F90" s="72"/>
      <c r="G90" s="74" t="s">
        <v>73</v>
      </c>
      <c r="H90" s="61">
        <v>56</v>
      </c>
      <c r="I90" s="148">
        <f>I91</f>
        <v>0</v>
      </c>
      <c r="J90" s="160">
        <f>J91</f>
        <v>0</v>
      </c>
      <c r="K90" s="149">
        <f>K91</f>
        <v>0</v>
      </c>
      <c r="L90" s="149">
        <f>L91</f>
        <v>0</v>
      </c>
      <c r="M90"/>
      <c r="Z90"/>
    </row>
    <row r="91" spans="1:26" customHeight="1" ht="18" hidden="true">
      <c r="A91" s="69">
        <v>2</v>
      </c>
      <c r="B91" s="70">
        <v>4</v>
      </c>
      <c r="C91" s="70">
        <v>1</v>
      </c>
      <c r="D91" s="70">
        <v>1</v>
      </c>
      <c r="E91" s="70">
        <v>1</v>
      </c>
      <c r="F91" s="72"/>
      <c r="G91" s="74" t="s">
        <v>73</v>
      </c>
      <c r="H91" s="61">
        <v>57</v>
      </c>
      <c r="I91" s="148">
        <f>SUM(I92:I94)</f>
        <v>0</v>
      </c>
      <c r="J91" s="160">
        <f>SUM(J92:J94)</f>
        <v>0</v>
      </c>
      <c r="K91" s="149">
        <f>SUM(K92:K94)</f>
        <v>0</v>
      </c>
      <c r="L91" s="149">
        <f>SUM(L92:L94)</f>
        <v>0</v>
      </c>
      <c r="M91"/>
      <c r="Z91"/>
    </row>
    <row r="92" spans="1:26" customHeight="1" ht="14.25" hidden="true">
      <c r="A92" s="69">
        <v>2</v>
      </c>
      <c r="B92" s="70">
        <v>4</v>
      </c>
      <c r="C92" s="70">
        <v>1</v>
      </c>
      <c r="D92" s="70">
        <v>1</v>
      </c>
      <c r="E92" s="70">
        <v>1</v>
      </c>
      <c r="F92" s="72">
        <v>1</v>
      </c>
      <c r="G92" s="74" t="s">
        <v>74</v>
      </c>
      <c r="H92" s="61">
        <v>58</v>
      </c>
      <c r="I92" s="152">
        <v>0.0</v>
      </c>
      <c r="J92" s="152">
        <v>0.0</v>
      </c>
      <c r="K92" s="152">
        <v>0.0</v>
      </c>
      <c r="L92" s="152">
        <v>0.0</v>
      </c>
      <c r="M92"/>
      <c r="Z92"/>
    </row>
    <row r="93" spans="1:26" customHeight="1" ht="13.5" hidden="true">
      <c r="A93" s="69">
        <v>2</v>
      </c>
      <c r="B93" s="69">
        <v>4</v>
      </c>
      <c r="C93" s="69">
        <v>1</v>
      </c>
      <c r="D93" s="70">
        <v>1</v>
      </c>
      <c r="E93" s="70">
        <v>1</v>
      </c>
      <c r="F93" s="101">
        <v>2</v>
      </c>
      <c r="G93" s="71" t="s">
        <v>75</v>
      </c>
      <c r="H93" s="61">
        <v>59</v>
      </c>
      <c r="I93" s="152">
        <v>0.0</v>
      </c>
      <c r="J93" s="152">
        <v>0.0</v>
      </c>
      <c r="K93" s="152">
        <v>0.0</v>
      </c>
      <c r="L93" s="152">
        <v>0.0</v>
      </c>
      <c r="M93"/>
      <c r="Z93"/>
    </row>
    <row r="94" spans="1:26" hidden="true">
      <c r="A94" s="69">
        <v>2</v>
      </c>
      <c r="B94" s="70">
        <v>4</v>
      </c>
      <c r="C94" s="69">
        <v>1</v>
      </c>
      <c r="D94" s="70">
        <v>1</v>
      </c>
      <c r="E94" s="70">
        <v>1</v>
      </c>
      <c r="F94" s="101">
        <v>3</v>
      </c>
      <c r="G94" s="71" t="s">
        <v>76</v>
      </c>
      <c r="H94" s="61">
        <v>60</v>
      </c>
      <c r="I94" s="152">
        <v>0.0</v>
      </c>
      <c r="J94" s="152">
        <v>0.0</v>
      </c>
      <c r="K94" s="152">
        <v>0.0</v>
      </c>
      <c r="L94" s="152">
        <v>0.0</v>
      </c>
      <c r="M94" s="1"/>
      <c r="Z94"/>
    </row>
    <row r="95" spans="1:26" hidden="true">
      <c r="A95" s="57">
        <v>2</v>
      </c>
      <c r="B95" s="58">
        <v>5</v>
      </c>
      <c r="C95" s="57"/>
      <c r="D95" s="58"/>
      <c r="E95" s="58"/>
      <c r="F95" s="102"/>
      <c r="G95" s="59" t="s">
        <v>77</v>
      </c>
      <c r="H95" s="61">
        <v>61</v>
      </c>
      <c r="I95" s="148">
        <f>SUM(I96+I101+I106)</f>
        <v>0</v>
      </c>
      <c r="J95" s="160">
        <f>SUM(J96+J101+J106)</f>
        <v>0</v>
      </c>
      <c r="K95" s="149">
        <f>SUM(K96+K101+K106)</f>
        <v>0</v>
      </c>
      <c r="L95" s="149">
        <f>SUM(L96+L101+L106)</f>
        <v>0</v>
      </c>
      <c r="M95" s="1"/>
      <c r="Z95"/>
    </row>
    <row r="96" spans="1:26" hidden="true">
      <c r="A96" s="66">
        <v>2</v>
      </c>
      <c r="B96" s="64">
        <v>5</v>
      </c>
      <c r="C96" s="66">
        <v>1</v>
      </c>
      <c r="D96" s="64"/>
      <c r="E96" s="64"/>
      <c r="F96" s="103"/>
      <c r="G96" s="78" t="s">
        <v>78</v>
      </c>
      <c r="H96" s="61">
        <v>62</v>
      </c>
      <c r="I96" s="159">
        <f>I97</f>
        <v>0</v>
      </c>
      <c r="J96" s="161">
        <f>J97</f>
        <v>0</v>
      </c>
      <c r="K96" s="162">
        <f>K97</f>
        <v>0</v>
      </c>
      <c r="L96" s="162">
        <f>L97</f>
        <v>0</v>
      </c>
      <c r="M96" s="1"/>
      <c r="Z96"/>
    </row>
    <row r="97" spans="1:26" hidden="true">
      <c r="A97" s="69">
        <v>2</v>
      </c>
      <c r="B97" s="70">
        <v>5</v>
      </c>
      <c r="C97" s="69">
        <v>1</v>
      </c>
      <c r="D97" s="70">
        <v>1</v>
      </c>
      <c r="E97" s="70"/>
      <c r="F97" s="101"/>
      <c r="G97" s="71" t="s">
        <v>78</v>
      </c>
      <c r="H97" s="61">
        <v>63</v>
      </c>
      <c r="I97" s="148">
        <f>I98</f>
        <v>0</v>
      </c>
      <c r="J97" s="160">
        <f>J98</f>
        <v>0</v>
      </c>
      <c r="K97" s="149">
        <f>K98</f>
        <v>0</v>
      </c>
      <c r="L97" s="149">
        <f>L98</f>
        <v>0</v>
      </c>
      <c r="M97" s="1"/>
      <c r="Z97"/>
    </row>
    <row r="98" spans="1:26" hidden="true">
      <c r="A98" s="69">
        <v>2</v>
      </c>
      <c r="B98" s="70">
        <v>5</v>
      </c>
      <c r="C98" s="69">
        <v>1</v>
      </c>
      <c r="D98" s="70">
        <v>1</v>
      </c>
      <c r="E98" s="70">
        <v>1</v>
      </c>
      <c r="F98" s="101"/>
      <c r="G98" s="71" t="s">
        <v>78</v>
      </c>
      <c r="H98" s="61">
        <v>64</v>
      </c>
      <c r="I98" s="148">
        <f>SUM(I99:I100)</f>
        <v>0</v>
      </c>
      <c r="J98" s="160">
        <f>SUM(J99:J100)</f>
        <v>0</v>
      </c>
      <c r="K98" s="149">
        <f>SUM(K99:K100)</f>
        <v>0</v>
      </c>
      <c r="L98" s="149">
        <f>SUM(L99:L100)</f>
        <v>0</v>
      </c>
      <c r="M98" s="1"/>
      <c r="Z98"/>
    </row>
    <row r="99" spans="1:26" customHeight="1" ht="25.5" hidden="true">
      <c r="A99" s="69">
        <v>2</v>
      </c>
      <c r="B99" s="70">
        <v>5</v>
      </c>
      <c r="C99" s="69">
        <v>1</v>
      </c>
      <c r="D99" s="70">
        <v>1</v>
      </c>
      <c r="E99" s="70">
        <v>1</v>
      </c>
      <c r="F99" s="101">
        <v>1</v>
      </c>
      <c r="G99" s="73" t="s">
        <v>79</v>
      </c>
      <c r="H99" s="61">
        <v>65</v>
      </c>
      <c r="I99" s="152">
        <v>0.0</v>
      </c>
      <c r="J99" s="152">
        <v>0.0</v>
      </c>
      <c r="K99" s="152">
        <v>0.0</v>
      </c>
      <c r="L99" s="152">
        <v>0.0</v>
      </c>
      <c r="M99"/>
      <c r="Z99"/>
    </row>
    <row r="100" spans="1:26" customHeight="1" ht="15.75" hidden="true">
      <c r="A100" s="69">
        <v>2</v>
      </c>
      <c r="B100" s="70">
        <v>5</v>
      </c>
      <c r="C100" s="69">
        <v>1</v>
      </c>
      <c r="D100" s="70">
        <v>1</v>
      </c>
      <c r="E100" s="70">
        <v>1</v>
      </c>
      <c r="F100" s="101">
        <v>2</v>
      </c>
      <c r="G100" s="73" t="s">
        <v>80</v>
      </c>
      <c r="H100" s="61">
        <v>66</v>
      </c>
      <c r="I100" s="152">
        <v>0.0</v>
      </c>
      <c r="J100" s="152">
        <v>0.0</v>
      </c>
      <c r="K100" s="152">
        <v>0.0</v>
      </c>
      <c r="L100" s="152">
        <v>0.0</v>
      </c>
      <c r="M100"/>
      <c r="Z100"/>
    </row>
    <row r="101" spans="1:26" customHeight="1" ht="12" hidden="true">
      <c r="A101" s="69">
        <v>2</v>
      </c>
      <c r="B101" s="70">
        <v>5</v>
      </c>
      <c r="C101" s="69">
        <v>2</v>
      </c>
      <c r="D101" s="70"/>
      <c r="E101" s="70"/>
      <c r="F101" s="101"/>
      <c r="G101" s="73" t="s">
        <v>81</v>
      </c>
      <c r="H101" s="61">
        <v>67</v>
      </c>
      <c r="I101" s="148">
        <f>I102</f>
        <v>0</v>
      </c>
      <c r="J101" s="160">
        <f>J102</f>
        <v>0</v>
      </c>
      <c r="K101" s="149">
        <f>K102</f>
        <v>0</v>
      </c>
      <c r="L101" s="148">
        <f>L102</f>
        <v>0</v>
      </c>
      <c r="M101"/>
      <c r="Z101"/>
    </row>
    <row r="102" spans="1:26" customHeight="1" ht="15.75" hidden="true">
      <c r="A102" s="74">
        <v>2</v>
      </c>
      <c r="B102" s="69">
        <v>5</v>
      </c>
      <c r="C102" s="70">
        <v>2</v>
      </c>
      <c r="D102" s="71">
        <v>1</v>
      </c>
      <c r="E102" s="69"/>
      <c r="F102" s="101"/>
      <c r="G102" s="71" t="s">
        <v>81</v>
      </c>
      <c r="H102" s="61">
        <v>68</v>
      </c>
      <c r="I102" s="148">
        <f>I103</f>
        <v>0</v>
      </c>
      <c r="J102" s="160">
        <f>J103</f>
        <v>0</v>
      </c>
      <c r="K102" s="149">
        <f>K103</f>
        <v>0</v>
      </c>
      <c r="L102" s="148">
        <f>L103</f>
        <v>0</v>
      </c>
      <c r="M102"/>
      <c r="Z102"/>
    </row>
    <row r="103" spans="1:26" customHeight="1" ht="15" hidden="true">
      <c r="A103" s="74">
        <v>2</v>
      </c>
      <c r="B103" s="69">
        <v>5</v>
      </c>
      <c r="C103" s="70">
        <v>2</v>
      </c>
      <c r="D103" s="71">
        <v>1</v>
      </c>
      <c r="E103" s="69">
        <v>1</v>
      </c>
      <c r="F103" s="101"/>
      <c r="G103" s="71" t="s">
        <v>81</v>
      </c>
      <c r="H103" s="61">
        <v>69</v>
      </c>
      <c r="I103" s="148">
        <f>SUM(I104:I105)</f>
        <v>0</v>
      </c>
      <c r="J103" s="160">
        <f>SUM(J104:J105)</f>
        <v>0</v>
      </c>
      <c r="K103" s="149">
        <f>SUM(K104:K105)</f>
        <v>0</v>
      </c>
      <c r="L103" s="148">
        <f>SUM(L104:L105)</f>
        <v>0</v>
      </c>
      <c r="M103"/>
      <c r="Z103"/>
    </row>
    <row r="104" spans="1:26" customHeight="1" ht="25.5" hidden="true">
      <c r="A104" s="74">
        <v>2</v>
      </c>
      <c r="B104" s="69">
        <v>5</v>
      </c>
      <c r="C104" s="70">
        <v>2</v>
      </c>
      <c r="D104" s="71">
        <v>1</v>
      </c>
      <c r="E104" s="69">
        <v>1</v>
      </c>
      <c r="F104" s="101">
        <v>1</v>
      </c>
      <c r="G104" s="73" t="s">
        <v>82</v>
      </c>
      <c r="H104" s="61">
        <v>70</v>
      </c>
      <c r="I104" s="152">
        <v>0.0</v>
      </c>
      <c r="J104" s="152">
        <v>0.0</v>
      </c>
      <c r="K104" s="152">
        <v>0.0</v>
      </c>
      <c r="L104" s="152">
        <v>0.0</v>
      </c>
      <c r="M104"/>
      <c r="Z104"/>
    </row>
    <row r="105" spans="1:26" customHeight="1" ht="25.5" hidden="true">
      <c r="A105" s="74">
        <v>2</v>
      </c>
      <c r="B105" s="69">
        <v>5</v>
      </c>
      <c r="C105" s="70">
        <v>2</v>
      </c>
      <c r="D105" s="71">
        <v>1</v>
      </c>
      <c r="E105" s="69">
        <v>1</v>
      </c>
      <c r="F105" s="101">
        <v>2</v>
      </c>
      <c r="G105" s="73" t="s">
        <v>83</v>
      </c>
      <c r="H105" s="61">
        <v>71</v>
      </c>
      <c r="I105" s="152">
        <v>0.0</v>
      </c>
      <c r="J105" s="152">
        <v>0.0</v>
      </c>
      <c r="K105" s="152">
        <v>0.0</v>
      </c>
      <c r="L105" s="152">
        <v>0.0</v>
      </c>
      <c r="M105"/>
      <c r="Z105"/>
    </row>
    <row r="106" spans="1:26" customHeight="1" ht="28.5" hidden="true">
      <c r="A106" s="74">
        <v>2</v>
      </c>
      <c r="B106" s="69">
        <v>5</v>
      </c>
      <c r="C106" s="70">
        <v>3</v>
      </c>
      <c r="D106" s="71"/>
      <c r="E106" s="69"/>
      <c r="F106" s="101"/>
      <c r="G106" s="73" t="s">
        <v>84</v>
      </c>
      <c r="H106" s="61">
        <v>72</v>
      </c>
      <c r="I106" s="148">
        <f>I107+I111</f>
        <v>0</v>
      </c>
      <c r="J106" s="148">
        <f>J107+J111</f>
        <v>0</v>
      </c>
      <c r="K106" s="148">
        <f>K107+K111</f>
        <v>0</v>
      </c>
      <c r="L106" s="148">
        <f>L107+L111</f>
        <v>0</v>
      </c>
      <c r="M106"/>
      <c r="Z106"/>
    </row>
    <row r="107" spans="1:26" customHeight="1" ht="27" hidden="true">
      <c r="A107" s="74">
        <v>2</v>
      </c>
      <c r="B107" s="69">
        <v>5</v>
      </c>
      <c r="C107" s="70">
        <v>3</v>
      </c>
      <c r="D107" s="71">
        <v>1</v>
      </c>
      <c r="E107" s="69"/>
      <c r="F107" s="101"/>
      <c r="G107" s="73" t="s">
        <v>85</v>
      </c>
      <c r="H107" s="61">
        <v>73</v>
      </c>
      <c r="I107" s="148">
        <f>I108</f>
        <v>0</v>
      </c>
      <c r="J107" s="160">
        <f>J108</f>
        <v>0</v>
      </c>
      <c r="K107" s="149">
        <f>K108</f>
        <v>0</v>
      </c>
      <c r="L107" s="148">
        <f>L108</f>
        <v>0</v>
      </c>
      <c r="M107"/>
      <c r="Z107"/>
    </row>
    <row r="108" spans="1:26" customHeight="1" ht="30" hidden="true">
      <c r="A108" s="79">
        <v>2</v>
      </c>
      <c r="B108" s="80">
        <v>5</v>
      </c>
      <c r="C108" s="81">
        <v>3</v>
      </c>
      <c r="D108" s="82">
        <v>1</v>
      </c>
      <c r="E108" s="80">
        <v>1</v>
      </c>
      <c r="F108" s="104"/>
      <c r="G108" s="105" t="s">
        <v>85</v>
      </c>
      <c r="H108" s="61">
        <v>74</v>
      </c>
      <c r="I108" s="155">
        <f>SUM(I109:I110)</f>
        <v>0</v>
      </c>
      <c r="J108" s="163">
        <f>SUM(J109:J110)</f>
        <v>0</v>
      </c>
      <c r="K108" s="164">
        <f>SUM(K109:K110)</f>
        <v>0</v>
      </c>
      <c r="L108" s="155">
        <f>SUM(L109:L110)</f>
        <v>0</v>
      </c>
      <c r="M108"/>
      <c r="Z108"/>
    </row>
    <row r="109" spans="1:26" customHeight="1" ht="26.25" hidden="true">
      <c r="A109" s="74">
        <v>2</v>
      </c>
      <c r="B109" s="69">
        <v>5</v>
      </c>
      <c r="C109" s="70">
        <v>3</v>
      </c>
      <c r="D109" s="71">
        <v>1</v>
      </c>
      <c r="E109" s="69">
        <v>1</v>
      </c>
      <c r="F109" s="101">
        <v>1</v>
      </c>
      <c r="G109" s="73" t="s">
        <v>85</v>
      </c>
      <c r="H109" s="61">
        <v>75</v>
      </c>
      <c r="I109" s="152">
        <v>0.0</v>
      </c>
      <c r="J109" s="152">
        <v>0.0</v>
      </c>
      <c r="K109" s="152">
        <v>0.0</v>
      </c>
      <c r="L109" s="152">
        <v>0.0</v>
      </c>
      <c r="M109"/>
      <c r="Z109"/>
    </row>
    <row r="110" spans="1:26" customHeight="1" ht="26.25" hidden="true">
      <c r="A110" s="79">
        <v>2</v>
      </c>
      <c r="B110" s="80">
        <v>5</v>
      </c>
      <c r="C110" s="81">
        <v>3</v>
      </c>
      <c r="D110" s="82">
        <v>1</v>
      </c>
      <c r="E110" s="80">
        <v>1</v>
      </c>
      <c r="F110" s="104">
        <v>2</v>
      </c>
      <c r="G110" s="105" t="s">
        <v>86</v>
      </c>
      <c r="H110" s="61">
        <v>76</v>
      </c>
      <c r="I110" s="152">
        <v>0.0</v>
      </c>
      <c r="J110" s="152">
        <v>0.0</v>
      </c>
      <c r="K110" s="152">
        <v>0.0</v>
      </c>
      <c r="L110" s="152">
        <v>0.0</v>
      </c>
      <c r="M110"/>
      <c r="Z110"/>
    </row>
    <row r="111" spans="1:26" customHeight="1" ht="27.75" hidden="true">
      <c r="A111" s="106">
        <v>2</v>
      </c>
      <c r="B111" s="107">
        <v>5</v>
      </c>
      <c r="C111" s="108">
        <v>3</v>
      </c>
      <c r="D111" s="105">
        <v>2</v>
      </c>
      <c r="E111" s="107"/>
      <c r="F111" s="109"/>
      <c r="G111" s="105" t="s">
        <v>87</v>
      </c>
      <c r="H111" s="61">
        <v>77</v>
      </c>
      <c r="I111" s="155">
        <f>I112</f>
        <v>0</v>
      </c>
      <c r="J111" s="155">
        <f>J112</f>
        <v>0</v>
      </c>
      <c r="K111" s="155">
        <f>K112</f>
        <v>0</v>
      </c>
      <c r="L111" s="155">
        <f>L112</f>
        <v>0</v>
      </c>
      <c r="M111"/>
      <c r="Z111"/>
    </row>
    <row r="112" spans="1:26" customHeight="1" ht="25.5" hidden="true">
      <c r="A112" s="106">
        <v>2</v>
      </c>
      <c r="B112" s="107">
        <v>5</v>
      </c>
      <c r="C112" s="108">
        <v>3</v>
      </c>
      <c r="D112" s="105">
        <v>2</v>
      </c>
      <c r="E112" s="107">
        <v>1</v>
      </c>
      <c r="F112" s="109"/>
      <c r="G112" s="105" t="s">
        <v>87</v>
      </c>
      <c r="H112" s="61">
        <v>78</v>
      </c>
      <c r="I112" s="155">
        <f>SUM(I113:I114)</f>
        <v>0</v>
      </c>
      <c r="J112" s="155">
        <f>SUM(J113:J114)</f>
        <v>0</v>
      </c>
      <c r="K112" s="155">
        <f>SUM(K113:K114)</f>
        <v>0</v>
      </c>
      <c r="L112" s="155">
        <f>SUM(L113:L114)</f>
        <v>0</v>
      </c>
      <c r="M112"/>
      <c r="Z112"/>
    </row>
    <row r="113" spans="1:26" customHeight="1" ht="30" hidden="true">
      <c r="A113" s="106">
        <v>2</v>
      </c>
      <c r="B113" s="107">
        <v>5</v>
      </c>
      <c r="C113" s="108">
        <v>3</v>
      </c>
      <c r="D113" s="105">
        <v>2</v>
      </c>
      <c r="E113" s="107">
        <v>1</v>
      </c>
      <c r="F113" s="109">
        <v>1</v>
      </c>
      <c r="G113" s="105" t="s">
        <v>87</v>
      </c>
      <c r="H113" s="61">
        <v>79</v>
      </c>
      <c r="I113" s="152">
        <v>0.0</v>
      </c>
      <c r="J113" s="152">
        <v>0.0</v>
      </c>
      <c r="K113" s="152">
        <v>0.0</v>
      </c>
      <c r="L113" s="152">
        <v>0.0</v>
      </c>
      <c r="M113"/>
      <c r="Z113"/>
    </row>
    <row r="114" spans="1:26" customHeight="1" ht="18" hidden="true">
      <c r="A114" s="106">
        <v>2</v>
      </c>
      <c r="B114" s="107">
        <v>5</v>
      </c>
      <c r="C114" s="108">
        <v>3</v>
      </c>
      <c r="D114" s="105">
        <v>2</v>
      </c>
      <c r="E114" s="107">
        <v>1</v>
      </c>
      <c r="F114" s="109">
        <v>2</v>
      </c>
      <c r="G114" s="105" t="s">
        <v>88</v>
      </c>
      <c r="H114" s="61">
        <v>80</v>
      </c>
      <c r="I114" s="152">
        <v>0.0</v>
      </c>
      <c r="J114" s="152">
        <v>0.0</v>
      </c>
      <c r="K114" s="152">
        <v>0.0</v>
      </c>
      <c r="L114" s="152">
        <v>0.0</v>
      </c>
      <c r="M114"/>
      <c r="Z114"/>
    </row>
    <row r="115" spans="1:26" customHeight="1" ht="16.5" hidden="true">
      <c r="A115" s="100">
        <v>2</v>
      </c>
      <c r="B115" s="57">
        <v>6</v>
      </c>
      <c r="C115" s="58"/>
      <c r="D115" s="59"/>
      <c r="E115" s="57"/>
      <c r="F115" s="102"/>
      <c r="G115" s="110" t="s">
        <v>89</v>
      </c>
      <c r="H115" s="61">
        <v>81</v>
      </c>
      <c r="I115" s="148">
        <f>SUM(I116+I121+I125+I129+I133+I137)</f>
        <v>0</v>
      </c>
      <c r="J115" s="148">
        <f>SUM(J116+J121+J125+J129+J133+J137)</f>
        <v>0</v>
      </c>
      <c r="K115" s="148">
        <f>SUM(K116+K121+K125+K129+K133+K137)</f>
        <v>0</v>
      </c>
      <c r="L115" s="148">
        <f>SUM(L116+L121+L125+L129+L133+L137)</f>
        <v>0</v>
      </c>
      <c r="M115"/>
      <c r="Z115"/>
    </row>
    <row r="116" spans="1:26" customHeight="1" ht="14.25" hidden="true">
      <c r="A116" s="79">
        <v>2</v>
      </c>
      <c r="B116" s="80">
        <v>6</v>
      </c>
      <c r="C116" s="81">
        <v>1</v>
      </c>
      <c r="D116" s="82"/>
      <c r="E116" s="80"/>
      <c r="F116" s="104"/>
      <c r="G116" s="105" t="s">
        <v>90</v>
      </c>
      <c r="H116" s="61">
        <v>82</v>
      </c>
      <c r="I116" s="155">
        <f>I117</f>
        <v>0</v>
      </c>
      <c r="J116" s="163">
        <f>J117</f>
        <v>0</v>
      </c>
      <c r="K116" s="164">
        <f>K117</f>
        <v>0</v>
      </c>
      <c r="L116" s="155">
        <f>L117</f>
        <v>0</v>
      </c>
      <c r="M116"/>
      <c r="Z116"/>
    </row>
    <row r="117" spans="1:26" customHeight="1" ht="14.25" hidden="true">
      <c r="A117" s="74">
        <v>2</v>
      </c>
      <c r="B117" s="69">
        <v>6</v>
      </c>
      <c r="C117" s="70">
        <v>1</v>
      </c>
      <c r="D117" s="71">
        <v>1</v>
      </c>
      <c r="E117" s="69"/>
      <c r="F117" s="101"/>
      <c r="G117" s="71" t="s">
        <v>90</v>
      </c>
      <c r="H117" s="61">
        <v>83</v>
      </c>
      <c r="I117" s="148">
        <f>I118</f>
        <v>0</v>
      </c>
      <c r="J117" s="160">
        <f>J118</f>
        <v>0</v>
      </c>
      <c r="K117" s="149">
        <f>K118</f>
        <v>0</v>
      </c>
      <c r="L117" s="148">
        <f>L118</f>
        <v>0</v>
      </c>
      <c r="M117"/>
      <c r="Z117"/>
    </row>
    <row r="118" spans="1:26" hidden="true">
      <c r="A118" s="74">
        <v>2</v>
      </c>
      <c r="B118" s="69">
        <v>6</v>
      </c>
      <c r="C118" s="70">
        <v>1</v>
      </c>
      <c r="D118" s="71">
        <v>1</v>
      </c>
      <c r="E118" s="69">
        <v>1</v>
      </c>
      <c r="F118" s="101"/>
      <c r="G118" s="71" t="s">
        <v>90</v>
      </c>
      <c r="H118" s="61">
        <v>84</v>
      </c>
      <c r="I118" s="148">
        <f>SUM(I119:I120)</f>
        <v>0</v>
      </c>
      <c r="J118" s="160">
        <f>SUM(J119:J120)</f>
        <v>0</v>
      </c>
      <c r="K118" s="149">
        <f>SUM(K119:K120)</f>
        <v>0</v>
      </c>
      <c r="L118" s="148">
        <f>SUM(L119:L120)</f>
        <v>0</v>
      </c>
      <c r="M118" s="1"/>
      <c r="Z118"/>
    </row>
    <row r="119" spans="1:26" customHeight="1" ht="13.5" hidden="true">
      <c r="A119" s="74">
        <v>2</v>
      </c>
      <c r="B119" s="69">
        <v>6</v>
      </c>
      <c r="C119" s="70">
        <v>1</v>
      </c>
      <c r="D119" s="71">
        <v>1</v>
      </c>
      <c r="E119" s="69">
        <v>1</v>
      </c>
      <c r="F119" s="101">
        <v>1</v>
      </c>
      <c r="G119" s="71" t="s">
        <v>91</v>
      </c>
      <c r="H119" s="61">
        <v>85</v>
      </c>
      <c r="I119" s="152">
        <v>0.0</v>
      </c>
      <c r="J119" s="152">
        <v>0.0</v>
      </c>
      <c r="K119" s="152">
        <v>0.0</v>
      </c>
      <c r="L119" s="152">
        <v>0.0</v>
      </c>
      <c r="M119"/>
      <c r="Z119"/>
    </row>
    <row r="120" spans="1:26" hidden="true">
      <c r="A120" s="85">
        <v>2</v>
      </c>
      <c r="B120" s="66">
        <v>6</v>
      </c>
      <c r="C120" s="64">
        <v>1</v>
      </c>
      <c r="D120" s="65">
        <v>1</v>
      </c>
      <c r="E120" s="66">
        <v>1</v>
      </c>
      <c r="F120" s="103">
        <v>2</v>
      </c>
      <c r="G120" s="65" t="s">
        <v>92</v>
      </c>
      <c r="H120" s="61">
        <v>86</v>
      </c>
      <c r="I120" s="150">
        <v>0.0</v>
      </c>
      <c r="J120" s="150">
        <v>0.0</v>
      </c>
      <c r="K120" s="150">
        <v>0.0</v>
      </c>
      <c r="L120" s="150">
        <v>0.0</v>
      </c>
      <c r="M120" s="1"/>
      <c r="Z120"/>
    </row>
    <row r="121" spans="1:26" customHeight="1" ht="25.5" hidden="true">
      <c r="A121" s="74">
        <v>2</v>
      </c>
      <c r="B121" s="69">
        <v>6</v>
      </c>
      <c r="C121" s="70">
        <v>2</v>
      </c>
      <c r="D121" s="71"/>
      <c r="E121" s="69"/>
      <c r="F121" s="101"/>
      <c r="G121" s="73" t="s">
        <v>93</v>
      </c>
      <c r="H121" s="61">
        <v>87</v>
      </c>
      <c r="I121" s="148">
        <f>I122</f>
        <v>0</v>
      </c>
      <c r="J121" s="160">
        <f>J122</f>
        <v>0</v>
      </c>
      <c r="K121" s="149">
        <f>K122</f>
        <v>0</v>
      </c>
      <c r="L121" s="148">
        <f>L122</f>
        <v>0</v>
      </c>
      <c r="M121"/>
      <c r="Z121"/>
    </row>
    <row r="122" spans="1:26" customHeight="1" ht="14.25" hidden="true">
      <c r="A122" s="74">
        <v>2</v>
      </c>
      <c r="B122" s="69">
        <v>6</v>
      </c>
      <c r="C122" s="70">
        <v>2</v>
      </c>
      <c r="D122" s="71">
        <v>1</v>
      </c>
      <c r="E122" s="69"/>
      <c r="F122" s="101"/>
      <c r="G122" s="73" t="s">
        <v>93</v>
      </c>
      <c r="H122" s="61">
        <v>88</v>
      </c>
      <c r="I122" s="148">
        <f>I123</f>
        <v>0</v>
      </c>
      <c r="J122" s="160">
        <f>J123</f>
        <v>0</v>
      </c>
      <c r="K122" s="149">
        <f>K123</f>
        <v>0</v>
      </c>
      <c r="L122" s="148">
        <f>L123</f>
        <v>0</v>
      </c>
      <c r="M122"/>
      <c r="Z122"/>
    </row>
    <row r="123" spans="1:26" customHeight="1" ht="14.25" hidden="true">
      <c r="A123" s="74">
        <v>2</v>
      </c>
      <c r="B123" s="69">
        <v>6</v>
      </c>
      <c r="C123" s="70">
        <v>2</v>
      </c>
      <c r="D123" s="71">
        <v>1</v>
      </c>
      <c r="E123" s="69">
        <v>1</v>
      </c>
      <c r="F123" s="101"/>
      <c r="G123" s="73" t="s">
        <v>93</v>
      </c>
      <c r="H123" s="61">
        <v>89</v>
      </c>
      <c r="I123" s="165">
        <f>I124</f>
        <v>0</v>
      </c>
      <c r="J123" s="166">
        <f>J124</f>
        <v>0</v>
      </c>
      <c r="K123" s="167">
        <f>K124</f>
        <v>0</v>
      </c>
      <c r="L123" s="165">
        <f>L124</f>
        <v>0</v>
      </c>
      <c r="M123"/>
      <c r="Z123"/>
    </row>
    <row r="124" spans="1:26" customHeight="1" ht="25.5" hidden="true">
      <c r="A124" s="74">
        <v>2</v>
      </c>
      <c r="B124" s="69">
        <v>6</v>
      </c>
      <c r="C124" s="70">
        <v>2</v>
      </c>
      <c r="D124" s="71">
        <v>1</v>
      </c>
      <c r="E124" s="69">
        <v>1</v>
      </c>
      <c r="F124" s="101">
        <v>1</v>
      </c>
      <c r="G124" s="73" t="s">
        <v>93</v>
      </c>
      <c r="H124" s="61">
        <v>90</v>
      </c>
      <c r="I124" s="152">
        <v>0.0</v>
      </c>
      <c r="J124" s="152">
        <v>0.0</v>
      </c>
      <c r="K124" s="152">
        <v>0.0</v>
      </c>
      <c r="L124" s="152">
        <v>0.0</v>
      </c>
      <c r="M124"/>
      <c r="Z124"/>
    </row>
    <row r="125" spans="1:26" customHeight="1" ht="26.25" hidden="true">
      <c r="A125" s="85">
        <v>2</v>
      </c>
      <c r="B125" s="66">
        <v>6</v>
      </c>
      <c r="C125" s="64">
        <v>3</v>
      </c>
      <c r="D125" s="65"/>
      <c r="E125" s="66"/>
      <c r="F125" s="103"/>
      <c r="G125" s="78" t="s">
        <v>94</v>
      </c>
      <c r="H125" s="61">
        <v>91</v>
      </c>
      <c r="I125" s="159">
        <f>I126</f>
        <v>0</v>
      </c>
      <c r="J125" s="161">
        <f>J126</f>
        <v>0</v>
      </c>
      <c r="K125" s="162">
        <f>K126</f>
        <v>0</v>
      </c>
      <c r="L125" s="159">
        <f>L126</f>
        <v>0</v>
      </c>
      <c r="M125"/>
      <c r="Z125"/>
    </row>
    <row r="126" spans="1:26" customHeight="1" ht="25.5" hidden="true">
      <c r="A126" s="74">
        <v>2</v>
      </c>
      <c r="B126" s="69">
        <v>6</v>
      </c>
      <c r="C126" s="70">
        <v>3</v>
      </c>
      <c r="D126" s="71">
        <v>1</v>
      </c>
      <c r="E126" s="69"/>
      <c r="F126" s="101"/>
      <c r="G126" s="71" t="s">
        <v>94</v>
      </c>
      <c r="H126" s="61">
        <v>92</v>
      </c>
      <c r="I126" s="148">
        <f>I127</f>
        <v>0</v>
      </c>
      <c r="J126" s="160">
        <f>J127</f>
        <v>0</v>
      </c>
      <c r="K126" s="149">
        <f>K127</f>
        <v>0</v>
      </c>
      <c r="L126" s="148">
        <f>L127</f>
        <v>0</v>
      </c>
      <c r="M126"/>
      <c r="Z126"/>
    </row>
    <row r="127" spans="1:26" customHeight="1" ht="26.25" hidden="true">
      <c r="A127" s="74">
        <v>2</v>
      </c>
      <c r="B127" s="69">
        <v>6</v>
      </c>
      <c r="C127" s="70">
        <v>3</v>
      </c>
      <c r="D127" s="71">
        <v>1</v>
      </c>
      <c r="E127" s="69">
        <v>1</v>
      </c>
      <c r="F127" s="101"/>
      <c r="G127" s="71" t="s">
        <v>94</v>
      </c>
      <c r="H127" s="61">
        <v>93</v>
      </c>
      <c r="I127" s="148">
        <f>I128</f>
        <v>0</v>
      </c>
      <c r="J127" s="160">
        <f>J128</f>
        <v>0</v>
      </c>
      <c r="K127" s="149">
        <f>K128</f>
        <v>0</v>
      </c>
      <c r="L127" s="148">
        <f>L128</f>
        <v>0</v>
      </c>
      <c r="M127"/>
      <c r="Z127"/>
    </row>
    <row r="128" spans="1:26" customHeight="1" ht="27" hidden="true">
      <c r="A128" s="74">
        <v>2</v>
      </c>
      <c r="B128" s="69">
        <v>6</v>
      </c>
      <c r="C128" s="70">
        <v>3</v>
      </c>
      <c r="D128" s="71">
        <v>1</v>
      </c>
      <c r="E128" s="69">
        <v>1</v>
      </c>
      <c r="F128" s="101">
        <v>1</v>
      </c>
      <c r="G128" s="71" t="s">
        <v>94</v>
      </c>
      <c r="H128" s="61">
        <v>94</v>
      </c>
      <c r="I128" s="152">
        <v>0.0</v>
      </c>
      <c r="J128" s="152">
        <v>0.0</v>
      </c>
      <c r="K128" s="152">
        <v>0.0</v>
      </c>
      <c r="L128" s="152">
        <v>0.0</v>
      </c>
      <c r="M128"/>
      <c r="Z128"/>
    </row>
    <row r="129" spans="1:26" customHeight="1" ht="25.5" hidden="true">
      <c r="A129" s="85">
        <v>2</v>
      </c>
      <c r="B129" s="66">
        <v>6</v>
      </c>
      <c r="C129" s="64">
        <v>4</v>
      </c>
      <c r="D129" s="65"/>
      <c r="E129" s="66"/>
      <c r="F129" s="103"/>
      <c r="G129" s="78" t="s">
        <v>95</v>
      </c>
      <c r="H129" s="61">
        <v>95</v>
      </c>
      <c r="I129" s="159">
        <f>I130</f>
        <v>0</v>
      </c>
      <c r="J129" s="161">
        <f>J130</f>
        <v>0</v>
      </c>
      <c r="K129" s="162">
        <f>K130</f>
        <v>0</v>
      </c>
      <c r="L129" s="159">
        <f>L130</f>
        <v>0</v>
      </c>
      <c r="M129"/>
      <c r="Z129"/>
    </row>
    <row r="130" spans="1:26" customHeight="1" ht="27" hidden="true">
      <c r="A130" s="74">
        <v>2</v>
      </c>
      <c r="B130" s="69">
        <v>6</v>
      </c>
      <c r="C130" s="70">
        <v>4</v>
      </c>
      <c r="D130" s="71">
        <v>1</v>
      </c>
      <c r="E130" s="69"/>
      <c r="F130" s="101"/>
      <c r="G130" s="71" t="s">
        <v>95</v>
      </c>
      <c r="H130" s="61">
        <v>96</v>
      </c>
      <c r="I130" s="148">
        <f>I131</f>
        <v>0</v>
      </c>
      <c r="J130" s="160">
        <f>J131</f>
        <v>0</v>
      </c>
      <c r="K130" s="149">
        <f>K131</f>
        <v>0</v>
      </c>
      <c r="L130" s="148">
        <f>L131</f>
        <v>0</v>
      </c>
      <c r="M130"/>
      <c r="Z130"/>
    </row>
    <row r="131" spans="1:26" customHeight="1" ht="27" hidden="true">
      <c r="A131" s="74">
        <v>2</v>
      </c>
      <c r="B131" s="69">
        <v>6</v>
      </c>
      <c r="C131" s="70">
        <v>4</v>
      </c>
      <c r="D131" s="71">
        <v>1</v>
      </c>
      <c r="E131" s="69">
        <v>1</v>
      </c>
      <c r="F131" s="101"/>
      <c r="G131" s="71" t="s">
        <v>95</v>
      </c>
      <c r="H131" s="61">
        <v>97</v>
      </c>
      <c r="I131" s="148">
        <f>I132</f>
        <v>0</v>
      </c>
      <c r="J131" s="160">
        <f>J132</f>
        <v>0</v>
      </c>
      <c r="K131" s="149">
        <f>K132</f>
        <v>0</v>
      </c>
      <c r="L131" s="148">
        <f>L132</f>
        <v>0</v>
      </c>
      <c r="M131"/>
      <c r="Z131"/>
    </row>
    <row r="132" spans="1:26" customHeight="1" ht="27.75" hidden="true">
      <c r="A132" s="74">
        <v>2</v>
      </c>
      <c r="B132" s="69">
        <v>6</v>
      </c>
      <c r="C132" s="70">
        <v>4</v>
      </c>
      <c r="D132" s="71">
        <v>1</v>
      </c>
      <c r="E132" s="69">
        <v>1</v>
      </c>
      <c r="F132" s="101">
        <v>1</v>
      </c>
      <c r="G132" s="71" t="s">
        <v>95</v>
      </c>
      <c r="H132" s="61">
        <v>98</v>
      </c>
      <c r="I132" s="152">
        <v>0.0</v>
      </c>
      <c r="J132" s="152">
        <v>0.0</v>
      </c>
      <c r="K132" s="152">
        <v>0.0</v>
      </c>
      <c r="L132" s="152">
        <v>0.0</v>
      </c>
      <c r="M132"/>
      <c r="Z132"/>
    </row>
    <row r="133" spans="1:26" customHeight="1" ht="27" hidden="true">
      <c r="A133" s="79">
        <v>2</v>
      </c>
      <c r="B133" s="86">
        <v>6</v>
      </c>
      <c r="C133" s="87">
        <v>5</v>
      </c>
      <c r="D133" s="111"/>
      <c r="E133" s="86"/>
      <c r="F133" s="112"/>
      <c r="G133" s="89" t="s">
        <v>96</v>
      </c>
      <c r="H133" s="61">
        <v>99</v>
      </c>
      <c r="I133" s="156">
        <f>I134</f>
        <v>0</v>
      </c>
      <c r="J133" s="168">
        <f>J134</f>
        <v>0</v>
      </c>
      <c r="K133" s="157">
        <f>K134</f>
        <v>0</v>
      </c>
      <c r="L133" s="156">
        <f>L134</f>
        <v>0</v>
      </c>
      <c r="M133"/>
      <c r="Z133"/>
    </row>
    <row r="134" spans="1:26" customHeight="1" ht="29.25" hidden="true">
      <c r="A134" s="74">
        <v>2</v>
      </c>
      <c r="B134" s="69">
        <v>6</v>
      </c>
      <c r="C134" s="70">
        <v>5</v>
      </c>
      <c r="D134" s="71">
        <v>1</v>
      </c>
      <c r="E134" s="69"/>
      <c r="F134" s="101"/>
      <c r="G134" s="89" t="s">
        <v>96</v>
      </c>
      <c r="H134" s="61">
        <v>100</v>
      </c>
      <c r="I134" s="148">
        <f>I135</f>
        <v>0</v>
      </c>
      <c r="J134" s="160">
        <f>J135</f>
        <v>0</v>
      </c>
      <c r="K134" s="149">
        <f>K135</f>
        <v>0</v>
      </c>
      <c r="L134" s="148">
        <f>L135</f>
        <v>0</v>
      </c>
      <c r="M134"/>
      <c r="Z134"/>
    </row>
    <row r="135" spans="1:26" customHeight="1" ht="25.5" hidden="true">
      <c r="A135" s="74">
        <v>2</v>
      </c>
      <c r="B135" s="69">
        <v>6</v>
      </c>
      <c r="C135" s="70">
        <v>5</v>
      </c>
      <c r="D135" s="71">
        <v>1</v>
      </c>
      <c r="E135" s="69">
        <v>1</v>
      </c>
      <c r="F135" s="101"/>
      <c r="G135" s="89" t="s">
        <v>96</v>
      </c>
      <c r="H135" s="61">
        <v>101</v>
      </c>
      <c r="I135" s="148">
        <f>I136</f>
        <v>0</v>
      </c>
      <c r="J135" s="160">
        <f>J136</f>
        <v>0</v>
      </c>
      <c r="K135" s="149">
        <f>K136</f>
        <v>0</v>
      </c>
      <c r="L135" s="148">
        <f>L136</f>
        <v>0</v>
      </c>
      <c r="M135"/>
      <c r="Z135"/>
    </row>
    <row r="136" spans="1:26" customHeight="1" ht="27.75" hidden="true">
      <c r="A136" s="69">
        <v>2</v>
      </c>
      <c r="B136" s="70">
        <v>6</v>
      </c>
      <c r="C136" s="69">
        <v>5</v>
      </c>
      <c r="D136" s="69">
        <v>1</v>
      </c>
      <c r="E136" s="71">
        <v>1</v>
      </c>
      <c r="F136" s="101">
        <v>1</v>
      </c>
      <c r="G136" s="92" t="s">
        <v>97</v>
      </c>
      <c r="H136" s="61">
        <v>102</v>
      </c>
      <c r="I136" s="152">
        <v>0.0</v>
      </c>
      <c r="J136" s="152">
        <v>0.0</v>
      </c>
      <c r="K136" s="152">
        <v>0.0</v>
      </c>
      <c r="L136" s="152">
        <v>0.0</v>
      </c>
      <c r="M136"/>
      <c r="Z136"/>
    </row>
    <row r="137" spans="1:26" customHeight="1" ht="27.75" hidden="true">
      <c r="A137" s="91">
        <v>2</v>
      </c>
      <c r="B137" s="93">
        <v>6</v>
      </c>
      <c r="C137" s="92">
        <v>6</v>
      </c>
      <c r="D137" s="93"/>
      <c r="E137" s="73"/>
      <c r="F137" s="94"/>
      <c r="G137" s="113" t="s">
        <v>98</v>
      </c>
      <c r="H137" s="61">
        <v>103</v>
      </c>
      <c r="I137" s="149">
        <f>I138</f>
        <v>0</v>
      </c>
      <c r="J137" s="148">
        <f>J138</f>
        <v>0</v>
      </c>
      <c r="K137" s="148">
        <f>K138</f>
        <v>0</v>
      </c>
      <c r="L137" s="148">
        <f>L138</f>
        <v>0</v>
      </c>
      <c r="M137"/>
      <c r="Z137"/>
    </row>
    <row r="138" spans="1:26" customHeight="1" ht="27.75" hidden="true">
      <c r="A138" s="91">
        <v>2</v>
      </c>
      <c r="B138" s="93">
        <v>6</v>
      </c>
      <c r="C138" s="92">
        <v>6</v>
      </c>
      <c r="D138" s="93">
        <v>1</v>
      </c>
      <c r="E138" s="73"/>
      <c r="F138" s="94"/>
      <c r="G138" s="113" t="s">
        <v>98</v>
      </c>
      <c r="H138" s="61">
        <v>104</v>
      </c>
      <c r="I138" s="148">
        <f>I139</f>
        <v>0</v>
      </c>
      <c r="J138" s="148">
        <f>J139</f>
        <v>0</v>
      </c>
      <c r="K138" s="148">
        <f>K139</f>
        <v>0</v>
      </c>
      <c r="L138" s="148">
        <f>L139</f>
        <v>0</v>
      </c>
      <c r="M138"/>
      <c r="Z138"/>
    </row>
    <row r="139" spans="1:26" customHeight="1" ht="27.75" hidden="true">
      <c r="A139" s="91">
        <v>2</v>
      </c>
      <c r="B139" s="93">
        <v>6</v>
      </c>
      <c r="C139" s="92">
        <v>6</v>
      </c>
      <c r="D139" s="93">
        <v>1</v>
      </c>
      <c r="E139" s="73">
        <v>1</v>
      </c>
      <c r="F139" s="94"/>
      <c r="G139" s="113" t="s">
        <v>98</v>
      </c>
      <c r="H139" s="61">
        <v>105</v>
      </c>
      <c r="I139" s="148">
        <f>I140</f>
        <v>0</v>
      </c>
      <c r="J139" s="148">
        <f>J140</f>
        <v>0</v>
      </c>
      <c r="K139" s="148">
        <f>K140</f>
        <v>0</v>
      </c>
      <c r="L139" s="148">
        <f>L140</f>
        <v>0</v>
      </c>
      <c r="M139"/>
      <c r="Z139"/>
    </row>
    <row r="140" spans="1:26" customHeight="1" ht="27.75" hidden="true">
      <c r="A140" s="91">
        <v>2</v>
      </c>
      <c r="B140" s="93">
        <v>6</v>
      </c>
      <c r="C140" s="92">
        <v>6</v>
      </c>
      <c r="D140" s="93">
        <v>1</v>
      </c>
      <c r="E140" s="73">
        <v>1</v>
      </c>
      <c r="F140" s="94">
        <v>1</v>
      </c>
      <c r="G140" s="114" t="s">
        <v>98</v>
      </c>
      <c r="H140" s="61">
        <v>106</v>
      </c>
      <c r="I140" s="152">
        <v>0.0</v>
      </c>
      <c r="J140" s="169">
        <v>0.0</v>
      </c>
      <c r="K140" s="152">
        <v>0.0</v>
      </c>
      <c r="L140" s="152">
        <v>0.0</v>
      </c>
      <c r="M140"/>
      <c r="Z140"/>
    </row>
    <row r="141" spans="1:26" customHeight="1" ht="28.5">
      <c r="A141" s="100">
        <v>2</v>
      </c>
      <c r="B141" s="57">
        <v>7</v>
      </c>
      <c r="C141" s="57"/>
      <c r="D141" s="58"/>
      <c r="E141" s="58"/>
      <c r="F141" s="60"/>
      <c r="G141" s="59" t="s">
        <v>99</v>
      </c>
      <c r="H141" s="61">
        <v>107</v>
      </c>
      <c r="I141" s="149">
        <f>SUM(I142+I147+I155)</f>
        <v>3464915</v>
      </c>
      <c r="J141" s="160">
        <f>SUM(J142+J147+J155)</f>
        <v>3464915</v>
      </c>
      <c r="K141" s="149">
        <f>SUM(K142+K147+K155)</f>
        <v>3323194.73</v>
      </c>
      <c r="L141" s="148">
        <f>SUM(L142+L147+L155)</f>
        <v>3323196.09</v>
      </c>
      <c r="M141"/>
      <c r="Z141"/>
    </row>
    <row r="142" spans="1:26" hidden="true">
      <c r="A142" s="74">
        <v>2</v>
      </c>
      <c r="B142" s="69">
        <v>7</v>
      </c>
      <c r="C142" s="69">
        <v>1</v>
      </c>
      <c r="D142" s="70"/>
      <c r="E142" s="70"/>
      <c r="F142" s="72"/>
      <c r="G142" s="73" t="s">
        <v>100</v>
      </c>
      <c r="H142" s="61">
        <v>108</v>
      </c>
      <c r="I142" s="149">
        <f>I143</f>
        <v>0</v>
      </c>
      <c r="J142" s="160">
        <f>J143</f>
        <v>0</v>
      </c>
      <c r="K142" s="149">
        <f>K143</f>
        <v>0</v>
      </c>
      <c r="L142" s="148">
        <f>L143</f>
        <v>0</v>
      </c>
      <c r="M142" s="1"/>
      <c r="Z142"/>
    </row>
    <row r="143" spans="1:26" customHeight="1" ht="24" hidden="true">
      <c r="A143" s="74">
        <v>2</v>
      </c>
      <c r="B143" s="69">
        <v>7</v>
      </c>
      <c r="C143" s="69">
        <v>1</v>
      </c>
      <c r="D143" s="70">
        <v>1</v>
      </c>
      <c r="E143" s="70"/>
      <c r="F143" s="72"/>
      <c r="G143" s="71" t="s">
        <v>100</v>
      </c>
      <c r="H143" s="61">
        <v>109</v>
      </c>
      <c r="I143" s="149">
        <f>I144</f>
        <v>0</v>
      </c>
      <c r="J143" s="160">
        <f>J144</f>
        <v>0</v>
      </c>
      <c r="K143" s="149">
        <f>K144</f>
        <v>0</v>
      </c>
      <c r="L143" s="148">
        <f>L144</f>
        <v>0</v>
      </c>
      <c r="M143"/>
      <c r="Z143"/>
    </row>
    <row r="144" spans="1:26" customHeight="1" ht="28.5" hidden="true">
      <c r="A144" s="74">
        <v>2</v>
      </c>
      <c r="B144" s="69">
        <v>7</v>
      </c>
      <c r="C144" s="69">
        <v>1</v>
      </c>
      <c r="D144" s="70">
        <v>1</v>
      </c>
      <c r="E144" s="70">
        <v>1</v>
      </c>
      <c r="F144" s="72"/>
      <c r="G144" s="71" t="s">
        <v>100</v>
      </c>
      <c r="H144" s="61">
        <v>110</v>
      </c>
      <c r="I144" s="149">
        <f>SUM(I145:I146)</f>
        <v>0</v>
      </c>
      <c r="J144" s="160">
        <f>SUM(J145:J146)</f>
        <v>0</v>
      </c>
      <c r="K144" s="149">
        <f>SUM(K145:K146)</f>
        <v>0</v>
      </c>
      <c r="L144" s="148">
        <f>SUM(L145:L146)</f>
        <v>0</v>
      </c>
      <c r="M144"/>
      <c r="Z144"/>
    </row>
    <row r="145" spans="1:26" customHeight="1" ht="26.25" hidden="true">
      <c r="A145" s="85">
        <v>2</v>
      </c>
      <c r="B145" s="66">
        <v>7</v>
      </c>
      <c r="C145" s="85">
        <v>1</v>
      </c>
      <c r="D145" s="69">
        <v>1</v>
      </c>
      <c r="E145" s="64">
        <v>1</v>
      </c>
      <c r="F145" s="67">
        <v>1</v>
      </c>
      <c r="G145" s="65" t="s">
        <v>101</v>
      </c>
      <c r="H145" s="61">
        <v>111</v>
      </c>
      <c r="I145" s="170">
        <v>0.0</v>
      </c>
      <c r="J145" s="170">
        <v>0.0</v>
      </c>
      <c r="K145" s="170">
        <v>0.0</v>
      </c>
      <c r="L145" s="170">
        <v>0.0</v>
      </c>
      <c r="M145"/>
      <c r="Z145"/>
    </row>
    <row r="146" spans="1:26" customHeight="1" ht="24" hidden="true">
      <c r="A146" s="69">
        <v>2</v>
      </c>
      <c r="B146" s="69">
        <v>7</v>
      </c>
      <c r="C146" s="74">
        <v>1</v>
      </c>
      <c r="D146" s="69">
        <v>1</v>
      </c>
      <c r="E146" s="70">
        <v>1</v>
      </c>
      <c r="F146" s="72">
        <v>2</v>
      </c>
      <c r="G146" s="71" t="s">
        <v>102</v>
      </c>
      <c r="H146" s="61">
        <v>112</v>
      </c>
      <c r="I146" s="151">
        <v>0.0</v>
      </c>
      <c r="J146" s="151">
        <v>0.0</v>
      </c>
      <c r="K146" s="151">
        <v>0.0</v>
      </c>
      <c r="L146" s="151">
        <v>0.0</v>
      </c>
      <c r="M146"/>
      <c r="Z146"/>
    </row>
    <row r="147" spans="1:26" customHeight="1" ht="25.5">
      <c r="A147" s="79">
        <v>2</v>
      </c>
      <c r="B147" s="80">
        <v>7</v>
      </c>
      <c r="C147" s="79">
        <v>2</v>
      </c>
      <c r="D147" s="80"/>
      <c r="E147" s="81"/>
      <c r="F147" s="83"/>
      <c r="G147" s="105" t="s">
        <v>103</v>
      </c>
      <c r="H147" s="61">
        <v>113</v>
      </c>
      <c r="I147" s="164">
        <f>I148</f>
        <v>3378807</v>
      </c>
      <c r="J147" s="163">
        <f>J148</f>
        <v>3378807</v>
      </c>
      <c r="K147" s="164">
        <f>K148</f>
        <v>3243693.81</v>
      </c>
      <c r="L147" s="155">
        <f>L148</f>
        <v>3243693.81</v>
      </c>
      <c r="M147"/>
      <c r="Z147"/>
    </row>
    <row r="148" spans="1:26" customHeight="1" ht="25.5">
      <c r="A148" s="74">
        <v>2</v>
      </c>
      <c r="B148" s="69">
        <v>7</v>
      </c>
      <c r="C148" s="74">
        <v>2</v>
      </c>
      <c r="D148" s="69">
        <v>1</v>
      </c>
      <c r="E148" s="70"/>
      <c r="F148" s="72"/>
      <c r="G148" s="71" t="s">
        <v>104</v>
      </c>
      <c r="H148" s="61">
        <v>114</v>
      </c>
      <c r="I148" s="149">
        <f>I149</f>
        <v>3378807</v>
      </c>
      <c r="J148" s="160">
        <f>J149</f>
        <v>3378807</v>
      </c>
      <c r="K148" s="149">
        <f>K149</f>
        <v>3243693.81</v>
      </c>
      <c r="L148" s="148">
        <f>L149</f>
        <v>3243693.81</v>
      </c>
      <c r="M148"/>
      <c r="Z148"/>
    </row>
    <row r="149" spans="1:26" customHeight="1" ht="25.5">
      <c r="A149" s="74">
        <v>2</v>
      </c>
      <c r="B149" s="69">
        <v>7</v>
      </c>
      <c r="C149" s="74">
        <v>2</v>
      </c>
      <c r="D149" s="69">
        <v>1</v>
      </c>
      <c r="E149" s="70">
        <v>1</v>
      </c>
      <c r="F149" s="72"/>
      <c r="G149" s="71" t="s">
        <v>104</v>
      </c>
      <c r="H149" s="61">
        <v>115</v>
      </c>
      <c r="I149" s="149">
        <f>SUM(I150:I151)</f>
        <v>3378807</v>
      </c>
      <c r="J149" s="160">
        <f>SUM(J150:J151)</f>
        <v>3378807</v>
      </c>
      <c r="K149" s="149">
        <f>SUM(K150:K151)</f>
        <v>3243693.81</v>
      </c>
      <c r="L149" s="148">
        <f>SUM(L150:L151)</f>
        <v>3243693.81</v>
      </c>
      <c r="M149"/>
      <c r="Z149"/>
    </row>
    <row r="150" spans="1:26" customHeight="1" ht="23.25">
      <c r="A150" s="74">
        <v>2</v>
      </c>
      <c r="B150" s="69">
        <v>7</v>
      </c>
      <c r="C150" s="74">
        <v>2</v>
      </c>
      <c r="D150" s="69">
        <v>1</v>
      </c>
      <c r="E150" s="70">
        <v>1</v>
      </c>
      <c r="F150" s="72">
        <v>1</v>
      </c>
      <c r="G150" s="71" t="s">
        <v>105</v>
      </c>
      <c r="H150" s="61">
        <v>116</v>
      </c>
      <c r="I150" s="151">
        <v>3159706.0</v>
      </c>
      <c r="J150" s="151">
        <v>3159706.0</v>
      </c>
      <c r="K150" s="151">
        <v>3041149.56</v>
      </c>
      <c r="L150" s="151">
        <v>3041149.56</v>
      </c>
      <c r="M150"/>
      <c r="Z150"/>
    </row>
    <row r="151" spans="1:26" customHeight="1" ht="26.25">
      <c r="A151" s="74">
        <v>2</v>
      </c>
      <c r="B151" s="69">
        <v>7</v>
      </c>
      <c r="C151" s="74">
        <v>2</v>
      </c>
      <c r="D151" s="69">
        <v>1</v>
      </c>
      <c r="E151" s="70">
        <v>1</v>
      </c>
      <c r="F151" s="72">
        <v>2</v>
      </c>
      <c r="G151" s="71" t="s">
        <v>106</v>
      </c>
      <c r="H151" s="61">
        <v>117</v>
      </c>
      <c r="I151" s="151">
        <v>219101.0</v>
      </c>
      <c r="J151" s="151">
        <v>219101.0</v>
      </c>
      <c r="K151" s="151">
        <v>202544.25</v>
      </c>
      <c r="L151" s="151">
        <v>202544.25</v>
      </c>
      <c r="M151"/>
      <c r="Z151"/>
    </row>
    <row r="152" spans="1:26" customHeight="1" ht="27.75" hidden="true">
      <c r="A152" s="91">
        <v>2</v>
      </c>
      <c r="B152" s="92">
        <v>7</v>
      </c>
      <c r="C152" s="91">
        <v>2</v>
      </c>
      <c r="D152" s="92">
        <v>2</v>
      </c>
      <c r="E152" s="93"/>
      <c r="F152" s="94"/>
      <c r="G152" s="73" t="s">
        <v>107</v>
      </c>
      <c r="H152" s="61">
        <v>118</v>
      </c>
      <c r="I152" s="149">
        <f>I153</f>
        <v>0</v>
      </c>
      <c r="J152" s="149">
        <f>J153</f>
        <v>0</v>
      </c>
      <c r="K152" s="149">
        <f>K153</f>
        <v>0</v>
      </c>
      <c r="L152" s="149">
        <f>L153</f>
        <v>0</v>
      </c>
      <c r="M152"/>
      <c r="Z152"/>
    </row>
    <row r="153" spans="1:26" customHeight="1" ht="24.75" hidden="true">
      <c r="A153" s="91">
        <v>2</v>
      </c>
      <c r="B153" s="92">
        <v>7</v>
      </c>
      <c r="C153" s="91">
        <v>2</v>
      </c>
      <c r="D153" s="92">
        <v>2</v>
      </c>
      <c r="E153" s="93">
        <v>1</v>
      </c>
      <c r="F153" s="94"/>
      <c r="G153" s="73" t="s">
        <v>107</v>
      </c>
      <c r="H153" s="61">
        <v>119</v>
      </c>
      <c r="I153" s="149">
        <f>SUM(I154)</f>
        <v>0</v>
      </c>
      <c r="J153" s="149">
        <f>SUM(J154)</f>
        <v>0</v>
      </c>
      <c r="K153" s="149">
        <f>SUM(K154)</f>
        <v>0</v>
      </c>
      <c r="L153" s="149">
        <f>SUM(L154)</f>
        <v>0</v>
      </c>
      <c r="M153"/>
      <c r="Z153"/>
    </row>
    <row r="154" spans="1:26" customHeight="1" ht="27" hidden="true">
      <c r="A154" s="91">
        <v>2</v>
      </c>
      <c r="B154" s="92">
        <v>7</v>
      </c>
      <c r="C154" s="91">
        <v>2</v>
      </c>
      <c r="D154" s="92">
        <v>2</v>
      </c>
      <c r="E154" s="93">
        <v>1</v>
      </c>
      <c r="F154" s="94">
        <v>1</v>
      </c>
      <c r="G154" s="73" t="s">
        <v>107</v>
      </c>
      <c r="H154" s="61">
        <v>120</v>
      </c>
      <c r="I154" s="151">
        <v>0.0</v>
      </c>
      <c r="J154" s="151">
        <v>0.0</v>
      </c>
      <c r="K154" s="151">
        <v>0.0</v>
      </c>
      <c r="L154" s="151">
        <v>0.0</v>
      </c>
      <c r="M154"/>
      <c r="Z154"/>
    </row>
    <row r="155" spans="1:26">
      <c r="A155" s="74">
        <v>2</v>
      </c>
      <c r="B155" s="69">
        <v>7</v>
      </c>
      <c r="C155" s="74">
        <v>3</v>
      </c>
      <c r="D155" s="69"/>
      <c r="E155" s="70"/>
      <c r="F155" s="72"/>
      <c r="G155" s="73" t="s">
        <v>108</v>
      </c>
      <c r="H155" s="61">
        <v>121</v>
      </c>
      <c r="I155" s="149">
        <f>I156</f>
        <v>86108</v>
      </c>
      <c r="J155" s="160">
        <f>J156</f>
        <v>86108</v>
      </c>
      <c r="K155" s="149">
        <f>K156</f>
        <v>79500.92</v>
      </c>
      <c r="L155" s="148">
        <f>L156</f>
        <v>79502.28</v>
      </c>
      <c r="M155" s="1"/>
      <c r="Z155"/>
    </row>
    <row r="156" spans="1:26">
      <c r="A156" s="79">
        <v>2</v>
      </c>
      <c r="B156" s="86">
        <v>7</v>
      </c>
      <c r="C156" s="115">
        <v>3</v>
      </c>
      <c r="D156" s="86">
        <v>1</v>
      </c>
      <c r="E156" s="87"/>
      <c r="F156" s="88"/>
      <c r="G156" s="111" t="s">
        <v>108</v>
      </c>
      <c r="H156" s="61">
        <v>122</v>
      </c>
      <c r="I156" s="157">
        <f>I157</f>
        <v>86108</v>
      </c>
      <c r="J156" s="168">
        <f>J157</f>
        <v>86108</v>
      </c>
      <c r="K156" s="157">
        <f>K157</f>
        <v>79500.92</v>
      </c>
      <c r="L156" s="156">
        <f>L157</f>
        <v>79502.28</v>
      </c>
      <c r="M156" s="1"/>
      <c r="Z156"/>
    </row>
    <row r="157" spans="1:26">
      <c r="A157" s="74">
        <v>2</v>
      </c>
      <c r="B157" s="69">
        <v>7</v>
      </c>
      <c r="C157" s="74">
        <v>3</v>
      </c>
      <c r="D157" s="69">
        <v>1</v>
      </c>
      <c r="E157" s="70">
        <v>1</v>
      </c>
      <c r="F157" s="72"/>
      <c r="G157" s="71" t="s">
        <v>108</v>
      </c>
      <c r="H157" s="61">
        <v>123</v>
      </c>
      <c r="I157" s="149">
        <f>SUM(I158:I159)</f>
        <v>86108</v>
      </c>
      <c r="J157" s="160">
        <f>SUM(J158:J159)</f>
        <v>86108</v>
      </c>
      <c r="K157" s="149">
        <f>SUM(K158:K159)</f>
        <v>79500.92</v>
      </c>
      <c r="L157" s="148">
        <f>SUM(L158:L159)</f>
        <v>79502.28</v>
      </c>
      <c r="M157" s="1"/>
      <c r="Z157"/>
    </row>
    <row r="158" spans="1:26">
      <c r="A158" s="85">
        <v>2</v>
      </c>
      <c r="B158" s="66">
        <v>7</v>
      </c>
      <c r="C158" s="85">
        <v>3</v>
      </c>
      <c r="D158" s="66">
        <v>1</v>
      </c>
      <c r="E158" s="64">
        <v>1</v>
      </c>
      <c r="F158" s="67">
        <v>1</v>
      </c>
      <c r="G158" s="65" t="s">
        <v>109</v>
      </c>
      <c r="H158" s="61">
        <v>124</v>
      </c>
      <c r="I158" s="170">
        <v>86108.0</v>
      </c>
      <c r="J158" s="170">
        <v>86108.0</v>
      </c>
      <c r="K158" s="170">
        <v>79500.92</v>
      </c>
      <c r="L158" s="170">
        <v>79502.28</v>
      </c>
      <c r="M158" s="1"/>
      <c r="Z158"/>
    </row>
    <row r="159" spans="1:26" customHeight="1" ht="25.5" hidden="true">
      <c r="A159" s="74">
        <v>2</v>
      </c>
      <c r="B159" s="69">
        <v>7</v>
      </c>
      <c r="C159" s="74">
        <v>3</v>
      </c>
      <c r="D159" s="69">
        <v>1</v>
      </c>
      <c r="E159" s="70">
        <v>1</v>
      </c>
      <c r="F159" s="72">
        <v>2</v>
      </c>
      <c r="G159" s="71" t="s">
        <v>110</v>
      </c>
      <c r="H159" s="61">
        <v>125</v>
      </c>
      <c r="I159" s="151">
        <v>0.0</v>
      </c>
      <c r="J159" s="152">
        <v>0.0</v>
      </c>
      <c r="K159" s="152">
        <v>0.0</v>
      </c>
      <c r="L159" s="152">
        <v>0.0</v>
      </c>
      <c r="M159"/>
      <c r="Z159"/>
    </row>
    <row r="160" spans="1:26" customHeight="1" ht="24">
      <c r="A160" s="100">
        <v>2</v>
      </c>
      <c r="B160" s="100">
        <v>8</v>
      </c>
      <c r="C160" s="57"/>
      <c r="D160" s="77"/>
      <c r="E160" s="63"/>
      <c r="F160" s="116"/>
      <c r="G160" s="68" t="s">
        <v>111</v>
      </c>
      <c r="H160" s="61">
        <v>126</v>
      </c>
      <c r="I160" s="162">
        <f>I161</f>
        <v>2658437</v>
      </c>
      <c r="J160" s="161">
        <f>J161</f>
        <v>2658437</v>
      </c>
      <c r="K160" s="162">
        <f>K161</f>
        <v>2472549.63</v>
      </c>
      <c r="L160" s="159">
        <f>L161</f>
        <v>2526155.74</v>
      </c>
      <c r="M160"/>
      <c r="Z160"/>
    </row>
    <row r="161" spans="1:26" customHeight="1" ht="21.75">
      <c r="A161" s="79">
        <v>2</v>
      </c>
      <c r="B161" s="79">
        <v>8</v>
      </c>
      <c r="C161" s="79">
        <v>1</v>
      </c>
      <c r="D161" s="80"/>
      <c r="E161" s="81"/>
      <c r="F161" s="83"/>
      <c r="G161" s="78" t="s">
        <v>111</v>
      </c>
      <c r="H161" s="61">
        <v>127</v>
      </c>
      <c r="I161" s="162">
        <f>I162+I167</f>
        <v>2658437</v>
      </c>
      <c r="J161" s="161">
        <f>J162+J167</f>
        <v>2658437</v>
      </c>
      <c r="K161" s="162">
        <f>K162+K167</f>
        <v>2472549.63</v>
      </c>
      <c r="L161" s="159">
        <f>L162+L167</f>
        <v>2526155.74</v>
      </c>
      <c r="M161"/>
      <c r="Z161"/>
    </row>
    <row r="162" spans="1:26" customHeight="1" ht="27">
      <c r="A162" s="74">
        <v>2</v>
      </c>
      <c r="B162" s="69">
        <v>8</v>
      </c>
      <c r="C162" s="71">
        <v>1</v>
      </c>
      <c r="D162" s="69">
        <v>1</v>
      </c>
      <c r="E162" s="70"/>
      <c r="F162" s="72"/>
      <c r="G162" s="73" t="s">
        <v>112</v>
      </c>
      <c r="H162" s="61">
        <v>128</v>
      </c>
      <c r="I162" s="149">
        <f>I163</f>
        <v>2248232</v>
      </c>
      <c r="J162" s="160">
        <f>J163</f>
        <v>2248232</v>
      </c>
      <c r="K162" s="149">
        <f>K163</f>
        <v>2100174.74</v>
      </c>
      <c r="L162" s="148">
        <f>L163</f>
        <v>2153780.85</v>
      </c>
      <c r="M162"/>
      <c r="Z162"/>
    </row>
    <row r="163" spans="1:26" customHeight="1" ht="23.25">
      <c r="A163" s="74">
        <v>2</v>
      </c>
      <c r="B163" s="69">
        <v>8</v>
      </c>
      <c r="C163" s="65">
        <v>1</v>
      </c>
      <c r="D163" s="66">
        <v>1</v>
      </c>
      <c r="E163" s="64">
        <v>1</v>
      </c>
      <c r="F163" s="67"/>
      <c r="G163" s="73" t="s">
        <v>112</v>
      </c>
      <c r="H163" s="61">
        <v>129</v>
      </c>
      <c r="I163" s="162">
        <f>SUM(I164:I166)</f>
        <v>2248232</v>
      </c>
      <c r="J163" s="162">
        <f>SUM(J164:J166)</f>
        <v>2248232</v>
      </c>
      <c r="K163" s="162">
        <f>SUM(K164:K166)</f>
        <v>2100174.74</v>
      </c>
      <c r="L163" s="162">
        <f>SUM(L164:L166)</f>
        <v>2153780.85</v>
      </c>
      <c r="M163"/>
      <c r="Z163"/>
    </row>
    <row r="164" spans="1:26" customHeight="1" ht="23.25" hidden="true">
      <c r="A164" s="69">
        <v>2</v>
      </c>
      <c r="B164" s="66">
        <v>8</v>
      </c>
      <c r="C164" s="71">
        <v>1</v>
      </c>
      <c r="D164" s="69">
        <v>1</v>
      </c>
      <c r="E164" s="70">
        <v>1</v>
      </c>
      <c r="F164" s="72">
        <v>1</v>
      </c>
      <c r="G164" s="73" t="s">
        <v>113</v>
      </c>
      <c r="H164" s="61">
        <v>130</v>
      </c>
      <c r="I164" s="151">
        <v>0.0</v>
      </c>
      <c r="J164" s="151">
        <v>0.0</v>
      </c>
      <c r="K164" s="151">
        <v>0.0</v>
      </c>
      <c r="L164" s="151">
        <v>0.0</v>
      </c>
      <c r="M164"/>
      <c r="Z164"/>
    </row>
    <row r="165" spans="1:26" customHeight="1" ht="27">
      <c r="A165" s="79">
        <v>2</v>
      </c>
      <c r="B165" s="86">
        <v>8</v>
      </c>
      <c r="C165" s="111">
        <v>1</v>
      </c>
      <c r="D165" s="86">
        <v>1</v>
      </c>
      <c r="E165" s="87">
        <v>1</v>
      </c>
      <c r="F165" s="88">
        <v>2</v>
      </c>
      <c r="G165" s="89" t="s">
        <v>114</v>
      </c>
      <c r="H165" s="61">
        <v>131</v>
      </c>
      <c r="I165" s="171">
        <v>2248232.0</v>
      </c>
      <c r="J165" s="171">
        <v>2248232.0</v>
      </c>
      <c r="K165" s="171">
        <v>2100174.74</v>
      </c>
      <c r="L165" s="171">
        <v>2153780.85</v>
      </c>
      <c r="M165"/>
      <c r="Z165"/>
    </row>
    <row r="166" spans="1:26" hidden="true">
      <c r="A166" s="106">
        <v>2</v>
      </c>
      <c r="B166" s="117">
        <v>8</v>
      </c>
      <c r="C166" s="89">
        <v>1</v>
      </c>
      <c r="D166" s="117">
        <v>1</v>
      </c>
      <c r="E166" s="118">
        <v>1</v>
      </c>
      <c r="F166" s="119">
        <v>3</v>
      </c>
      <c r="G166" s="89" t="s">
        <v>115</v>
      </c>
      <c r="H166" s="61">
        <v>132</v>
      </c>
      <c r="I166" s="171">
        <v>0.0</v>
      </c>
      <c r="J166" s="172">
        <v>0.0</v>
      </c>
      <c r="K166" s="171">
        <v>0.0</v>
      </c>
      <c r="L166" s="158">
        <v>0.0</v>
      </c>
      <c r="M166" s="1"/>
      <c r="Z166"/>
    </row>
    <row r="167" spans="1:26" customHeight="1" ht="23.25">
      <c r="A167" s="74">
        <v>2</v>
      </c>
      <c r="B167" s="69">
        <v>8</v>
      </c>
      <c r="C167" s="71">
        <v>1</v>
      </c>
      <c r="D167" s="69">
        <v>2</v>
      </c>
      <c r="E167" s="70"/>
      <c r="F167" s="72"/>
      <c r="G167" s="73" t="s">
        <v>116</v>
      </c>
      <c r="H167" s="61">
        <v>133</v>
      </c>
      <c r="I167" s="149">
        <f>I168</f>
        <v>410205</v>
      </c>
      <c r="J167" s="160">
        <f>J168</f>
        <v>410205</v>
      </c>
      <c r="K167" s="149">
        <f>K168</f>
        <v>372374.89</v>
      </c>
      <c r="L167" s="148">
        <f>L168</f>
        <v>372374.89</v>
      </c>
      <c r="M167"/>
      <c r="Z167"/>
    </row>
    <row r="168" spans="1:26">
      <c r="A168" s="74">
        <v>2</v>
      </c>
      <c r="B168" s="69">
        <v>8</v>
      </c>
      <c r="C168" s="71">
        <v>1</v>
      </c>
      <c r="D168" s="69">
        <v>2</v>
      </c>
      <c r="E168" s="70">
        <v>1</v>
      </c>
      <c r="F168" s="72"/>
      <c r="G168" s="73" t="s">
        <v>116</v>
      </c>
      <c r="H168" s="61">
        <v>134</v>
      </c>
      <c r="I168" s="149">
        <f>I169</f>
        <v>410205</v>
      </c>
      <c r="J168" s="160">
        <f>J169</f>
        <v>410205</v>
      </c>
      <c r="K168" s="149">
        <f>K169</f>
        <v>372374.89</v>
      </c>
      <c r="L168" s="148">
        <f>L169</f>
        <v>372374.89</v>
      </c>
      <c r="M168" s="1"/>
      <c r="Z168"/>
    </row>
    <row r="169" spans="1:26">
      <c r="A169" s="79">
        <v>2</v>
      </c>
      <c r="B169" s="80">
        <v>8</v>
      </c>
      <c r="C169" s="82">
        <v>1</v>
      </c>
      <c r="D169" s="80">
        <v>2</v>
      </c>
      <c r="E169" s="81">
        <v>1</v>
      </c>
      <c r="F169" s="120">
        <v>1</v>
      </c>
      <c r="G169" s="73" t="s">
        <v>116</v>
      </c>
      <c r="H169" s="61">
        <v>135</v>
      </c>
      <c r="I169" s="173">
        <v>410205.0</v>
      </c>
      <c r="J169" s="152">
        <v>410205.0</v>
      </c>
      <c r="K169" s="152">
        <v>372374.89</v>
      </c>
      <c r="L169" s="152">
        <v>372374.89</v>
      </c>
      <c r="M169" s="1"/>
      <c r="Z169"/>
    </row>
    <row r="170" spans="1:26" customHeight="1" ht="39.75" hidden="true">
      <c r="A170" s="100">
        <v>2</v>
      </c>
      <c r="B170" s="57">
        <v>9</v>
      </c>
      <c r="C170" s="59"/>
      <c r="D170" s="57"/>
      <c r="E170" s="58"/>
      <c r="F170" s="60"/>
      <c r="G170" s="59" t="s">
        <v>117</v>
      </c>
      <c r="H170" s="61">
        <v>136</v>
      </c>
      <c r="I170" s="149">
        <f>I171+I175</f>
        <v>0</v>
      </c>
      <c r="J170" s="160">
        <f>J171+J175</f>
        <v>0</v>
      </c>
      <c r="K170" s="149">
        <f>K171+K175</f>
        <v>0</v>
      </c>
      <c r="L170" s="148">
        <f>L171+L175</f>
        <v>0</v>
      </c>
      <c r="M170"/>
      <c r="Z170"/>
    </row>
    <row r="171" spans="1:26" customHeight="1" ht="39" hidden="true" s="82" customFormat="1">
      <c r="A171" s="74">
        <v>2</v>
      </c>
      <c r="B171" s="69">
        <v>9</v>
      </c>
      <c r="C171" s="71">
        <v>1</v>
      </c>
      <c r="D171" s="69"/>
      <c r="E171" s="70"/>
      <c r="F171" s="72"/>
      <c r="G171" s="73" t="s">
        <v>118</v>
      </c>
      <c r="H171" s="61">
        <v>137</v>
      </c>
      <c r="I171" s="149">
        <f>I172</f>
        <v>0</v>
      </c>
      <c r="J171" s="160">
        <f>J172</f>
        <v>0</v>
      </c>
      <c r="K171" s="149">
        <f>K172</f>
        <v>0</v>
      </c>
      <c r="L171" s="148">
        <f>L172</f>
        <v>0</v>
      </c>
      <c r="M171" s="82"/>
      <c r="Z171" s="82"/>
    </row>
    <row r="172" spans="1:26" customHeight="1" ht="42.75" hidden="true">
      <c r="A172" s="85">
        <v>2</v>
      </c>
      <c r="B172" s="66">
        <v>9</v>
      </c>
      <c r="C172" s="65">
        <v>1</v>
      </c>
      <c r="D172" s="66">
        <v>1</v>
      </c>
      <c r="E172" s="64"/>
      <c r="F172" s="67"/>
      <c r="G172" s="73" t="s">
        <v>118</v>
      </c>
      <c r="H172" s="61">
        <v>138</v>
      </c>
      <c r="I172" s="162">
        <f>I173</f>
        <v>0</v>
      </c>
      <c r="J172" s="161">
        <f>J173</f>
        <v>0</v>
      </c>
      <c r="K172" s="162">
        <f>K173</f>
        <v>0</v>
      </c>
      <c r="L172" s="159">
        <f>L173</f>
        <v>0</v>
      </c>
      <c r="M172"/>
      <c r="Z172"/>
    </row>
    <row r="173" spans="1:26" customHeight="1" ht="38.25" hidden="true">
      <c r="A173" s="74">
        <v>2</v>
      </c>
      <c r="B173" s="69">
        <v>9</v>
      </c>
      <c r="C173" s="74">
        <v>1</v>
      </c>
      <c r="D173" s="69">
        <v>1</v>
      </c>
      <c r="E173" s="70">
        <v>1</v>
      </c>
      <c r="F173" s="72"/>
      <c r="G173" s="73" t="s">
        <v>118</v>
      </c>
      <c r="H173" s="61">
        <v>139</v>
      </c>
      <c r="I173" s="149">
        <f>I174</f>
        <v>0</v>
      </c>
      <c r="J173" s="160">
        <f>J174</f>
        <v>0</v>
      </c>
      <c r="K173" s="149">
        <f>K174</f>
        <v>0</v>
      </c>
      <c r="L173" s="148">
        <f>L174</f>
        <v>0</v>
      </c>
      <c r="M173"/>
      <c r="Z173"/>
    </row>
    <row r="174" spans="1:26" customHeight="1" ht="38.25" hidden="true">
      <c r="A174" s="85">
        <v>2</v>
      </c>
      <c r="B174" s="66">
        <v>9</v>
      </c>
      <c r="C174" s="66">
        <v>1</v>
      </c>
      <c r="D174" s="66">
        <v>1</v>
      </c>
      <c r="E174" s="64">
        <v>1</v>
      </c>
      <c r="F174" s="67">
        <v>1</v>
      </c>
      <c r="G174" s="73" t="s">
        <v>118</v>
      </c>
      <c r="H174" s="61">
        <v>140</v>
      </c>
      <c r="I174" s="170">
        <v>0.0</v>
      </c>
      <c r="J174" s="170">
        <v>0.0</v>
      </c>
      <c r="K174" s="170">
        <v>0.0</v>
      </c>
      <c r="L174" s="170">
        <v>0.0</v>
      </c>
      <c r="M174"/>
      <c r="Z174"/>
    </row>
    <row r="175" spans="1:26" customHeight="1" ht="41.25" hidden="true">
      <c r="A175" s="74">
        <v>2</v>
      </c>
      <c r="B175" s="69">
        <v>9</v>
      </c>
      <c r="C175" s="69">
        <v>2</v>
      </c>
      <c r="D175" s="69"/>
      <c r="E175" s="70"/>
      <c r="F175" s="72"/>
      <c r="G175" s="73" t="s">
        <v>119</v>
      </c>
      <c r="H175" s="61">
        <v>141</v>
      </c>
      <c r="I175" s="149">
        <f>SUM(I176+I181)</f>
        <v>0</v>
      </c>
      <c r="J175" s="149">
        <f>SUM(J176+J181)</f>
        <v>0</v>
      </c>
      <c r="K175" s="149">
        <f>SUM(K176+K181)</f>
        <v>0</v>
      </c>
      <c r="L175" s="149">
        <f>SUM(L176+L181)</f>
        <v>0</v>
      </c>
      <c r="M175"/>
      <c r="Z175"/>
    </row>
    <row r="176" spans="1:26" customHeight="1" ht="44.25" hidden="true">
      <c r="A176" s="74">
        <v>2</v>
      </c>
      <c r="B176" s="69">
        <v>9</v>
      </c>
      <c r="C176" s="69">
        <v>2</v>
      </c>
      <c r="D176" s="66">
        <v>1</v>
      </c>
      <c r="E176" s="64"/>
      <c r="F176" s="67"/>
      <c r="G176" s="78" t="s">
        <v>120</v>
      </c>
      <c r="H176" s="61">
        <v>142</v>
      </c>
      <c r="I176" s="162">
        <f>I177</f>
        <v>0</v>
      </c>
      <c r="J176" s="161">
        <f>J177</f>
        <v>0</v>
      </c>
      <c r="K176" s="162">
        <f>K177</f>
        <v>0</v>
      </c>
      <c r="L176" s="159">
        <f>L177</f>
        <v>0</v>
      </c>
      <c r="M176"/>
      <c r="Z176"/>
    </row>
    <row r="177" spans="1:26" customHeight="1" ht="40.5" hidden="true">
      <c r="A177" s="85">
        <v>2</v>
      </c>
      <c r="B177" s="66">
        <v>9</v>
      </c>
      <c r="C177" s="66">
        <v>2</v>
      </c>
      <c r="D177" s="69">
        <v>1</v>
      </c>
      <c r="E177" s="70">
        <v>1</v>
      </c>
      <c r="F177" s="72"/>
      <c r="G177" s="78" t="s">
        <v>120</v>
      </c>
      <c r="H177" s="61">
        <v>143</v>
      </c>
      <c r="I177" s="149">
        <f>SUM(I178:I180)</f>
        <v>0</v>
      </c>
      <c r="J177" s="160">
        <f>SUM(J178:J180)</f>
        <v>0</v>
      </c>
      <c r="K177" s="149">
        <f>SUM(K178:K180)</f>
        <v>0</v>
      </c>
      <c r="L177" s="148">
        <f>SUM(L178:L180)</f>
        <v>0</v>
      </c>
      <c r="M177"/>
      <c r="Z177"/>
    </row>
    <row r="178" spans="1:26" customHeight="1" ht="53.25" hidden="true">
      <c r="A178" s="79">
        <v>2</v>
      </c>
      <c r="B178" s="86">
        <v>9</v>
      </c>
      <c r="C178" s="86">
        <v>2</v>
      </c>
      <c r="D178" s="86">
        <v>1</v>
      </c>
      <c r="E178" s="87">
        <v>1</v>
      </c>
      <c r="F178" s="88">
        <v>1</v>
      </c>
      <c r="G178" s="78" t="s">
        <v>121</v>
      </c>
      <c r="H178" s="61">
        <v>144</v>
      </c>
      <c r="I178" s="171">
        <v>0.0</v>
      </c>
      <c r="J178" s="150">
        <v>0.0</v>
      </c>
      <c r="K178" s="150">
        <v>0.0</v>
      </c>
      <c r="L178" s="150">
        <v>0.0</v>
      </c>
      <c r="M178"/>
      <c r="Z178"/>
    </row>
    <row r="179" spans="1:26" customHeight="1" ht="51.75" hidden="true">
      <c r="A179" s="74">
        <v>2</v>
      </c>
      <c r="B179" s="69">
        <v>9</v>
      </c>
      <c r="C179" s="69">
        <v>2</v>
      </c>
      <c r="D179" s="69">
        <v>1</v>
      </c>
      <c r="E179" s="70">
        <v>1</v>
      </c>
      <c r="F179" s="72">
        <v>2</v>
      </c>
      <c r="G179" s="78" t="s">
        <v>122</v>
      </c>
      <c r="H179" s="61">
        <v>145</v>
      </c>
      <c r="I179" s="151">
        <v>0.0</v>
      </c>
      <c r="J179" s="174">
        <v>0.0</v>
      </c>
      <c r="K179" s="174">
        <v>0.0</v>
      </c>
      <c r="L179" s="174">
        <v>0.0</v>
      </c>
      <c r="M179"/>
      <c r="Z179"/>
    </row>
    <row r="180" spans="1:26" customHeight="1" ht="54.75" hidden="true">
      <c r="A180" s="74">
        <v>2</v>
      </c>
      <c r="B180" s="69">
        <v>9</v>
      </c>
      <c r="C180" s="69">
        <v>2</v>
      </c>
      <c r="D180" s="69">
        <v>1</v>
      </c>
      <c r="E180" s="70">
        <v>1</v>
      </c>
      <c r="F180" s="72">
        <v>3</v>
      </c>
      <c r="G180" s="78" t="s">
        <v>123</v>
      </c>
      <c r="H180" s="61">
        <v>146</v>
      </c>
      <c r="I180" s="151">
        <v>0.0</v>
      </c>
      <c r="J180" s="151">
        <v>0.0</v>
      </c>
      <c r="K180" s="151">
        <v>0.0</v>
      </c>
      <c r="L180" s="151">
        <v>0.0</v>
      </c>
      <c r="M180"/>
      <c r="Z180"/>
    </row>
    <row r="181" spans="1:26" customHeight="1" ht="39" hidden="true">
      <c r="A181" s="121">
        <v>2</v>
      </c>
      <c r="B181" s="121">
        <v>9</v>
      </c>
      <c r="C181" s="121">
        <v>2</v>
      </c>
      <c r="D181" s="121">
        <v>2</v>
      </c>
      <c r="E181" s="121"/>
      <c r="F181" s="121"/>
      <c r="G181" s="73" t="s">
        <v>124</v>
      </c>
      <c r="H181" s="61">
        <v>147</v>
      </c>
      <c r="I181" s="149">
        <f>I182</f>
        <v>0</v>
      </c>
      <c r="J181" s="160">
        <f>J182</f>
        <v>0</v>
      </c>
      <c r="K181" s="149">
        <f>K182</f>
        <v>0</v>
      </c>
      <c r="L181" s="148">
        <f>L182</f>
        <v>0</v>
      </c>
      <c r="M181"/>
      <c r="Z181"/>
    </row>
    <row r="182" spans="1:26" customHeight="1" ht="43.5" hidden="true">
      <c r="A182" s="74">
        <v>2</v>
      </c>
      <c r="B182" s="69">
        <v>9</v>
      </c>
      <c r="C182" s="69">
        <v>2</v>
      </c>
      <c r="D182" s="69">
        <v>2</v>
      </c>
      <c r="E182" s="70">
        <v>1</v>
      </c>
      <c r="F182" s="72"/>
      <c r="G182" s="78" t="s">
        <v>125</v>
      </c>
      <c r="H182" s="61">
        <v>148</v>
      </c>
      <c r="I182" s="162">
        <f>SUM(I183:I185)</f>
        <v>0</v>
      </c>
      <c r="J182" s="162">
        <f>SUM(J183:J185)</f>
        <v>0</v>
      </c>
      <c r="K182" s="162">
        <f>SUM(K183:K185)</f>
        <v>0</v>
      </c>
      <c r="L182" s="162">
        <f>SUM(L183:L185)</f>
        <v>0</v>
      </c>
      <c r="M182"/>
      <c r="Z182"/>
    </row>
    <row r="183" spans="1:26" customHeight="1" ht="54.75" hidden="true">
      <c r="A183" s="74">
        <v>2</v>
      </c>
      <c r="B183" s="69">
        <v>9</v>
      </c>
      <c r="C183" s="69">
        <v>2</v>
      </c>
      <c r="D183" s="69">
        <v>2</v>
      </c>
      <c r="E183" s="69">
        <v>1</v>
      </c>
      <c r="F183" s="72">
        <v>1</v>
      </c>
      <c r="G183" s="122" t="s">
        <v>126</v>
      </c>
      <c r="H183" s="61">
        <v>149</v>
      </c>
      <c r="I183" s="151">
        <v>0.0</v>
      </c>
      <c r="J183" s="150">
        <v>0.0</v>
      </c>
      <c r="K183" s="150">
        <v>0.0</v>
      </c>
      <c r="L183" s="150">
        <v>0.0</v>
      </c>
      <c r="M183"/>
      <c r="Z183"/>
    </row>
    <row r="184" spans="1:26" customHeight="1" ht="54" hidden="true">
      <c r="A184" s="80">
        <v>2</v>
      </c>
      <c r="B184" s="82">
        <v>9</v>
      </c>
      <c r="C184" s="80">
        <v>2</v>
      </c>
      <c r="D184" s="81">
        <v>2</v>
      </c>
      <c r="E184" s="81">
        <v>1</v>
      </c>
      <c r="F184" s="83">
        <v>2</v>
      </c>
      <c r="G184" s="105" t="s">
        <v>127</v>
      </c>
      <c r="H184" s="61">
        <v>150</v>
      </c>
      <c r="I184" s="150">
        <v>0.0</v>
      </c>
      <c r="J184" s="152">
        <v>0.0</v>
      </c>
      <c r="K184" s="152">
        <v>0.0</v>
      </c>
      <c r="L184" s="152">
        <v>0.0</v>
      </c>
      <c r="M184"/>
      <c r="Z184"/>
    </row>
    <row r="185" spans="1:26" customHeight="1" ht="54" hidden="true">
      <c r="A185" s="69">
        <v>2</v>
      </c>
      <c r="B185" s="111">
        <v>9</v>
      </c>
      <c r="C185" s="86">
        <v>2</v>
      </c>
      <c r="D185" s="87">
        <v>2</v>
      </c>
      <c r="E185" s="87">
        <v>1</v>
      </c>
      <c r="F185" s="88">
        <v>3</v>
      </c>
      <c r="G185" s="89" t="s">
        <v>128</v>
      </c>
      <c r="H185" s="61">
        <v>151</v>
      </c>
      <c r="I185" s="174">
        <v>0.0</v>
      </c>
      <c r="J185" s="174">
        <v>0.0</v>
      </c>
      <c r="K185" s="174">
        <v>0.0</v>
      </c>
      <c r="L185" s="174">
        <v>0.0</v>
      </c>
      <c r="M185"/>
      <c r="Z185"/>
    </row>
    <row r="186" spans="1:26" customHeight="1" ht="76.5">
      <c r="A186" s="57">
        <v>3</v>
      </c>
      <c r="B186" s="59"/>
      <c r="C186" s="57"/>
      <c r="D186" s="58"/>
      <c r="E186" s="58"/>
      <c r="F186" s="60"/>
      <c r="G186" s="110" t="s">
        <v>129</v>
      </c>
      <c r="H186" s="61">
        <v>152</v>
      </c>
      <c r="I186" s="144">
        <f>SUM(I187+I240+I305)</f>
        <v>13838276</v>
      </c>
      <c r="J186" s="175">
        <f>SUM(J187+J240+J305)</f>
        <v>13838276</v>
      </c>
      <c r="K186" s="145">
        <f>SUM(K187+K240+K305)</f>
        <v>7948868.96</v>
      </c>
      <c r="L186" s="144">
        <f>SUM(L187+L240+L305)</f>
        <v>9739278.83</v>
      </c>
      <c r="M186"/>
      <c r="Z186"/>
    </row>
    <row r="187" spans="1:26" customHeight="1" ht="34.5">
      <c r="A187" s="100">
        <v>3</v>
      </c>
      <c r="B187" s="57">
        <v>1</v>
      </c>
      <c r="C187" s="77"/>
      <c r="D187" s="63"/>
      <c r="E187" s="63"/>
      <c r="F187" s="116"/>
      <c r="G187" s="97" t="s">
        <v>130</v>
      </c>
      <c r="H187" s="61">
        <v>153</v>
      </c>
      <c r="I187" s="148">
        <f>SUM(I188+I211+I218+I230+I234)</f>
        <v>12815276</v>
      </c>
      <c r="J187" s="159">
        <f>SUM(J188+J211+J218+J230+J234)</f>
        <v>12815276</v>
      </c>
      <c r="K187" s="159">
        <f>SUM(K188+K211+K218+K230+K234)</f>
        <v>7938868.96</v>
      </c>
      <c r="L187" s="159">
        <f>SUM(L188+L211+L218+L230+L234)</f>
        <v>9729278.83</v>
      </c>
      <c r="M187"/>
      <c r="Z187"/>
    </row>
    <row r="188" spans="1:26" customHeight="1" ht="30.75">
      <c r="A188" s="66">
        <v>3</v>
      </c>
      <c r="B188" s="65">
        <v>1</v>
      </c>
      <c r="C188" s="66">
        <v>1</v>
      </c>
      <c r="D188" s="64"/>
      <c r="E188" s="64"/>
      <c r="F188" s="123"/>
      <c r="G188" s="91" t="s">
        <v>131</v>
      </c>
      <c r="H188" s="61">
        <v>154</v>
      </c>
      <c r="I188" s="159">
        <f>SUM(I189+I192+I197+I203+I208)</f>
        <v>12622275</v>
      </c>
      <c r="J188" s="160">
        <f>SUM(J189+J192+J197+J203+J208)</f>
        <v>12622275</v>
      </c>
      <c r="K188" s="149">
        <f>SUM(K189+K192+K197+K203+K208)</f>
        <v>7844141.95</v>
      </c>
      <c r="L188" s="148">
        <f>SUM(L189+L192+L197+L203+L208)</f>
        <v>9634551.82</v>
      </c>
      <c r="M188"/>
      <c r="Z188"/>
    </row>
    <row r="189" spans="1:26" customHeight="1" ht="33" hidden="true">
      <c r="A189" s="69">
        <v>3</v>
      </c>
      <c r="B189" s="71">
        <v>1</v>
      </c>
      <c r="C189" s="69">
        <v>1</v>
      </c>
      <c r="D189" s="70">
        <v>1</v>
      </c>
      <c r="E189" s="70"/>
      <c r="F189" s="124"/>
      <c r="G189" s="91" t="s">
        <v>132</v>
      </c>
      <c r="H189" s="61">
        <v>155</v>
      </c>
      <c r="I189" s="148">
        <f>I190</f>
        <v>0</v>
      </c>
      <c r="J189" s="161">
        <f>J190</f>
        <v>0</v>
      </c>
      <c r="K189" s="162">
        <f>K190</f>
        <v>0</v>
      </c>
      <c r="L189" s="159">
        <f>L190</f>
        <v>0</v>
      </c>
      <c r="M189"/>
      <c r="Z189"/>
    </row>
    <row r="190" spans="1:26" customHeight="1" ht="24" hidden="true">
      <c r="A190" s="69">
        <v>3</v>
      </c>
      <c r="B190" s="71">
        <v>1</v>
      </c>
      <c r="C190" s="69">
        <v>1</v>
      </c>
      <c r="D190" s="70">
        <v>1</v>
      </c>
      <c r="E190" s="70">
        <v>1</v>
      </c>
      <c r="F190" s="101"/>
      <c r="G190" s="91" t="s">
        <v>132</v>
      </c>
      <c r="H190" s="61">
        <v>156</v>
      </c>
      <c r="I190" s="159">
        <f>I191</f>
        <v>0</v>
      </c>
      <c r="J190" s="148">
        <f>J191</f>
        <v>0</v>
      </c>
      <c r="K190" s="148">
        <f>K191</f>
        <v>0</v>
      </c>
      <c r="L190" s="148">
        <f>L191</f>
        <v>0</v>
      </c>
      <c r="M190"/>
      <c r="Z190"/>
    </row>
    <row r="191" spans="1:26" customHeight="1" ht="31.5" hidden="true">
      <c r="A191" s="69">
        <v>3</v>
      </c>
      <c r="B191" s="71">
        <v>1</v>
      </c>
      <c r="C191" s="69">
        <v>1</v>
      </c>
      <c r="D191" s="70">
        <v>1</v>
      </c>
      <c r="E191" s="70">
        <v>1</v>
      </c>
      <c r="F191" s="101">
        <v>1</v>
      </c>
      <c r="G191" s="91" t="s">
        <v>132</v>
      </c>
      <c r="H191" s="61">
        <v>157</v>
      </c>
      <c r="I191" s="152">
        <v>0.0</v>
      </c>
      <c r="J191" s="152">
        <v>0.0</v>
      </c>
      <c r="K191" s="152">
        <v>0.0</v>
      </c>
      <c r="L191" s="152">
        <v>0.0</v>
      </c>
      <c r="M191"/>
      <c r="Z191"/>
    </row>
    <row r="192" spans="1:26" customHeight="1" ht="27.75">
      <c r="A192" s="66">
        <v>3</v>
      </c>
      <c r="B192" s="64">
        <v>1</v>
      </c>
      <c r="C192" s="64">
        <v>1</v>
      </c>
      <c r="D192" s="64">
        <v>2</v>
      </c>
      <c r="E192" s="64"/>
      <c r="F192" s="67"/>
      <c r="G192" s="78" t="s">
        <v>133</v>
      </c>
      <c r="H192" s="61">
        <v>158</v>
      </c>
      <c r="I192" s="159">
        <f>I193</f>
        <v>11063268</v>
      </c>
      <c r="J192" s="161">
        <f>J193</f>
        <v>11063268</v>
      </c>
      <c r="K192" s="162">
        <f>K193</f>
        <v>7652752.55</v>
      </c>
      <c r="L192" s="159">
        <f>L193</f>
        <v>9164070.81</v>
      </c>
      <c r="M192"/>
      <c r="Z192"/>
    </row>
    <row r="193" spans="1:26" customHeight="1" ht="27.75">
      <c r="A193" s="69">
        <v>3</v>
      </c>
      <c r="B193" s="70">
        <v>1</v>
      </c>
      <c r="C193" s="70">
        <v>1</v>
      </c>
      <c r="D193" s="70">
        <v>2</v>
      </c>
      <c r="E193" s="70">
        <v>1</v>
      </c>
      <c r="F193" s="72"/>
      <c r="G193" s="78" t="s">
        <v>133</v>
      </c>
      <c r="H193" s="61">
        <v>159</v>
      </c>
      <c r="I193" s="148">
        <f>SUM(I194:I196)</f>
        <v>11063268</v>
      </c>
      <c r="J193" s="160">
        <f>SUM(J194:J196)</f>
        <v>11063268</v>
      </c>
      <c r="K193" s="149">
        <f>SUM(K194:K196)</f>
        <v>7652752.55</v>
      </c>
      <c r="L193" s="148">
        <f>SUM(L194:L196)</f>
        <v>9164070.81</v>
      </c>
      <c r="M193"/>
      <c r="Z193"/>
    </row>
    <row r="194" spans="1:26" customHeight="1" ht="27">
      <c r="A194" s="66">
        <v>3</v>
      </c>
      <c r="B194" s="64">
        <v>1</v>
      </c>
      <c r="C194" s="64">
        <v>1</v>
      </c>
      <c r="D194" s="64">
        <v>2</v>
      </c>
      <c r="E194" s="64">
        <v>1</v>
      </c>
      <c r="F194" s="67">
        <v>1</v>
      </c>
      <c r="G194" s="78" t="s">
        <v>134</v>
      </c>
      <c r="H194" s="61">
        <v>160</v>
      </c>
      <c r="I194" s="150">
        <v>230197.0</v>
      </c>
      <c r="J194" s="150">
        <v>230197.0</v>
      </c>
      <c r="K194" s="150">
        <v>12954.53</v>
      </c>
      <c r="L194" s="174">
        <v>12954.53</v>
      </c>
      <c r="M194"/>
      <c r="Z194"/>
    </row>
    <row r="195" spans="1:26" customHeight="1" ht="27">
      <c r="A195" s="69">
        <v>3</v>
      </c>
      <c r="B195" s="70">
        <v>1</v>
      </c>
      <c r="C195" s="70">
        <v>1</v>
      </c>
      <c r="D195" s="70">
        <v>2</v>
      </c>
      <c r="E195" s="70">
        <v>1</v>
      </c>
      <c r="F195" s="72">
        <v>2</v>
      </c>
      <c r="G195" s="73" t="s">
        <v>135</v>
      </c>
      <c r="H195" s="61">
        <v>161</v>
      </c>
      <c r="I195" s="152">
        <v>1088023.0</v>
      </c>
      <c r="J195" s="152">
        <v>1088023.0</v>
      </c>
      <c r="K195" s="152">
        <v>452015.51</v>
      </c>
      <c r="L195" s="152">
        <v>460198.94</v>
      </c>
      <c r="M195"/>
      <c r="Z195"/>
    </row>
    <row r="196" spans="1:26" customHeight="1" ht="26.25">
      <c r="A196" s="66">
        <v>3</v>
      </c>
      <c r="B196" s="64">
        <v>1</v>
      </c>
      <c r="C196" s="64">
        <v>1</v>
      </c>
      <c r="D196" s="64">
        <v>2</v>
      </c>
      <c r="E196" s="64">
        <v>1</v>
      </c>
      <c r="F196" s="67">
        <v>3</v>
      </c>
      <c r="G196" s="78" t="s">
        <v>136</v>
      </c>
      <c r="H196" s="61">
        <v>162</v>
      </c>
      <c r="I196" s="150">
        <v>9745048.0</v>
      </c>
      <c r="J196" s="150">
        <v>9745048.0</v>
      </c>
      <c r="K196" s="150">
        <v>7187782.51</v>
      </c>
      <c r="L196" s="174">
        <v>8690917.34</v>
      </c>
      <c r="M196"/>
      <c r="Z196"/>
    </row>
    <row r="197" spans="1:26" customHeight="1" ht="27.75">
      <c r="A197" s="69">
        <v>3</v>
      </c>
      <c r="B197" s="70">
        <v>1</v>
      </c>
      <c r="C197" s="70">
        <v>1</v>
      </c>
      <c r="D197" s="70">
        <v>3</v>
      </c>
      <c r="E197" s="70"/>
      <c r="F197" s="72"/>
      <c r="G197" s="73" t="s">
        <v>137</v>
      </c>
      <c r="H197" s="61">
        <v>163</v>
      </c>
      <c r="I197" s="148">
        <f>I198</f>
        <v>258048</v>
      </c>
      <c r="J197" s="160">
        <f>J198</f>
        <v>258048</v>
      </c>
      <c r="K197" s="149">
        <f>K198</f>
        <v>54425.23</v>
      </c>
      <c r="L197" s="148">
        <f>L198</f>
        <v>248646.84</v>
      </c>
      <c r="M197"/>
      <c r="Z197"/>
    </row>
    <row r="198" spans="1:26" customHeight="1" ht="23.25">
      <c r="A198" s="69">
        <v>3</v>
      </c>
      <c r="B198" s="70">
        <v>1</v>
      </c>
      <c r="C198" s="70">
        <v>1</v>
      </c>
      <c r="D198" s="70">
        <v>3</v>
      </c>
      <c r="E198" s="70">
        <v>1</v>
      </c>
      <c r="F198" s="72"/>
      <c r="G198" s="73" t="s">
        <v>137</v>
      </c>
      <c r="H198" s="61">
        <v>164</v>
      </c>
      <c r="I198" s="148">
        <f>SUM(I199:I202)</f>
        <v>258048</v>
      </c>
      <c r="J198" s="148">
        <f>SUM(J199:J202)</f>
        <v>258048</v>
      </c>
      <c r="K198" s="148">
        <f>SUM(K199:K202)</f>
        <v>54425.23</v>
      </c>
      <c r="L198" s="148">
        <f>SUM(L199:L202)</f>
        <v>248646.84</v>
      </c>
      <c r="M198"/>
      <c r="Z198"/>
    </row>
    <row r="199" spans="1:26" customHeight="1" ht="23.25">
      <c r="A199" s="69">
        <v>3</v>
      </c>
      <c r="B199" s="70">
        <v>1</v>
      </c>
      <c r="C199" s="70">
        <v>1</v>
      </c>
      <c r="D199" s="70">
        <v>3</v>
      </c>
      <c r="E199" s="70">
        <v>1</v>
      </c>
      <c r="F199" s="72">
        <v>1</v>
      </c>
      <c r="G199" s="73" t="s">
        <v>138</v>
      </c>
      <c r="H199" s="61">
        <v>165</v>
      </c>
      <c r="I199" s="152">
        <v>18852.0</v>
      </c>
      <c r="J199" s="152">
        <v>18852.0</v>
      </c>
      <c r="K199" s="152">
        <v>0.0</v>
      </c>
      <c r="L199" s="174">
        <v>18851.3</v>
      </c>
      <c r="M199"/>
      <c r="Z199"/>
    </row>
    <row r="200" spans="1:26" customHeight="1" ht="29.25">
      <c r="A200" s="69">
        <v>3</v>
      </c>
      <c r="B200" s="70">
        <v>1</v>
      </c>
      <c r="C200" s="70">
        <v>1</v>
      </c>
      <c r="D200" s="70">
        <v>3</v>
      </c>
      <c r="E200" s="70">
        <v>1</v>
      </c>
      <c r="F200" s="72">
        <v>2</v>
      </c>
      <c r="G200" s="73" t="s">
        <v>139</v>
      </c>
      <c r="H200" s="61">
        <v>166</v>
      </c>
      <c r="I200" s="150">
        <v>18680.0</v>
      </c>
      <c r="J200" s="152">
        <v>18680.0</v>
      </c>
      <c r="K200" s="152">
        <v>18679.62</v>
      </c>
      <c r="L200" s="152">
        <v>18679.62</v>
      </c>
      <c r="M200"/>
      <c r="Z200"/>
    </row>
    <row r="201" spans="1:26" customHeight="1" ht="27" hidden="true">
      <c r="A201" s="69">
        <v>3</v>
      </c>
      <c r="B201" s="70">
        <v>1</v>
      </c>
      <c r="C201" s="70">
        <v>1</v>
      </c>
      <c r="D201" s="70">
        <v>3</v>
      </c>
      <c r="E201" s="70">
        <v>1</v>
      </c>
      <c r="F201" s="72">
        <v>3</v>
      </c>
      <c r="G201" s="91" t="s">
        <v>140</v>
      </c>
      <c r="H201" s="61">
        <v>167</v>
      </c>
      <c r="I201" s="150">
        <v>0.0</v>
      </c>
      <c r="J201" s="158">
        <v>0.0</v>
      </c>
      <c r="K201" s="158">
        <v>0.0</v>
      </c>
      <c r="L201" s="158">
        <v>0.0</v>
      </c>
      <c r="M201"/>
      <c r="Z201"/>
    </row>
    <row r="202" spans="1:26" customHeight="1" ht="25.5">
      <c r="A202" s="80">
        <v>3</v>
      </c>
      <c r="B202" s="81">
        <v>1</v>
      </c>
      <c r="C202" s="81">
        <v>1</v>
      </c>
      <c r="D202" s="81">
        <v>3</v>
      </c>
      <c r="E202" s="81">
        <v>1</v>
      </c>
      <c r="F202" s="83">
        <v>4</v>
      </c>
      <c r="G202" s="114" t="s">
        <v>141</v>
      </c>
      <c r="H202" s="61">
        <v>168</v>
      </c>
      <c r="I202" s="176">
        <v>220516.0</v>
      </c>
      <c r="J202" s="177">
        <v>220516.0</v>
      </c>
      <c r="K202" s="152">
        <v>35745.61</v>
      </c>
      <c r="L202" s="152">
        <v>211115.92</v>
      </c>
      <c r="M202"/>
      <c r="Z202"/>
    </row>
    <row r="203" spans="1:26" customHeight="1" ht="27" hidden="true">
      <c r="A203" s="80">
        <v>3</v>
      </c>
      <c r="B203" s="81">
        <v>1</v>
      </c>
      <c r="C203" s="81">
        <v>1</v>
      </c>
      <c r="D203" s="81">
        <v>4</v>
      </c>
      <c r="E203" s="81"/>
      <c r="F203" s="83"/>
      <c r="G203" s="105" t="s">
        <v>142</v>
      </c>
      <c r="H203" s="61">
        <v>169</v>
      </c>
      <c r="I203" s="148">
        <f>I204</f>
        <v>0</v>
      </c>
      <c r="J203" s="163">
        <f>J204</f>
        <v>0</v>
      </c>
      <c r="K203" s="164">
        <f>K204</f>
        <v>0</v>
      </c>
      <c r="L203" s="155">
        <f>L204</f>
        <v>0</v>
      </c>
      <c r="M203"/>
      <c r="Z203"/>
    </row>
    <row r="204" spans="1:26" customHeight="1" ht="27.75" hidden="true">
      <c r="A204" s="69">
        <v>3</v>
      </c>
      <c r="B204" s="70">
        <v>1</v>
      </c>
      <c r="C204" s="70">
        <v>1</v>
      </c>
      <c r="D204" s="70">
        <v>4</v>
      </c>
      <c r="E204" s="70">
        <v>1</v>
      </c>
      <c r="F204" s="72"/>
      <c r="G204" s="105" t="s">
        <v>142</v>
      </c>
      <c r="H204" s="61">
        <v>170</v>
      </c>
      <c r="I204" s="159">
        <f>SUM(I205:I207)</f>
        <v>0</v>
      </c>
      <c r="J204" s="160">
        <f>SUM(J205:J207)</f>
        <v>0</v>
      </c>
      <c r="K204" s="149">
        <f>SUM(K205:K207)</f>
        <v>0</v>
      </c>
      <c r="L204" s="148">
        <f>SUM(L205:L207)</f>
        <v>0</v>
      </c>
      <c r="M204"/>
      <c r="Z204"/>
    </row>
    <row r="205" spans="1:26" customHeight="1" ht="24.75" hidden="true">
      <c r="A205" s="69">
        <v>3</v>
      </c>
      <c r="B205" s="70">
        <v>1</v>
      </c>
      <c r="C205" s="70">
        <v>1</v>
      </c>
      <c r="D205" s="70">
        <v>4</v>
      </c>
      <c r="E205" s="70">
        <v>1</v>
      </c>
      <c r="F205" s="72">
        <v>1</v>
      </c>
      <c r="G205" s="73" t="s">
        <v>143</v>
      </c>
      <c r="H205" s="61">
        <v>171</v>
      </c>
      <c r="I205" s="152">
        <v>0.0</v>
      </c>
      <c r="J205" s="152">
        <v>0.0</v>
      </c>
      <c r="K205" s="152">
        <v>0.0</v>
      </c>
      <c r="L205" s="174">
        <v>0.0</v>
      </c>
      <c r="M205"/>
      <c r="Z205"/>
    </row>
    <row r="206" spans="1:26" customHeight="1" ht="25.5" hidden="true">
      <c r="A206" s="66">
        <v>3</v>
      </c>
      <c r="B206" s="64">
        <v>1</v>
      </c>
      <c r="C206" s="64">
        <v>1</v>
      </c>
      <c r="D206" s="64">
        <v>4</v>
      </c>
      <c r="E206" s="64">
        <v>1</v>
      </c>
      <c r="F206" s="67">
        <v>2</v>
      </c>
      <c r="G206" s="78" t="s">
        <v>144</v>
      </c>
      <c r="H206" s="61">
        <v>172</v>
      </c>
      <c r="I206" s="150">
        <v>0.0</v>
      </c>
      <c r="J206" s="150">
        <v>0.0</v>
      </c>
      <c r="K206" s="151">
        <v>0.0</v>
      </c>
      <c r="L206" s="152">
        <v>0.0</v>
      </c>
      <c r="M206"/>
      <c r="Z206"/>
    </row>
    <row r="207" spans="1:26" customHeight="1" ht="31.5" hidden="true">
      <c r="A207" s="69">
        <v>3</v>
      </c>
      <c r="B207" s="70">
        <v>1</v>
      </c>
      <c r="C207" s="70">
        <v>1</v>
      </c>
      <c r="D207" s="70">
        <v>4</v>
      </c>
      <c r="E207" s="70">
        <v>1</v>
      </c>
      <c r="F207" s="72">
        <v>3</v>
      </c>
      <c r="G207" s="73" t="s">
        <v>145</v>
      </c>
      <c r="H207" s="61">
        <v>173</v>
      </c>
      <c r="I207" s="150">
        <v>0.0</v>
      </c>
      <c r="J207" s="150">
        <v>0.0</v>
      </c>
      <c r="K207" s="150">
        <v>0.0</v>
      </c>
      <c r="L207" s="152">
        <v>0.0</v>
      </c>
      <c r="M207"/>
      <c r="Z207"/>
    </row>
    <row r="208" spans="1:26" customHeight="1" ht="25.5">
      <c r="A208" s="69">
        <v>3</v>
      </c>
      <c r="B208" s="70">
        <v>1</v>
      </c>
      <c r="C208" s="70">
        <v>1</v>
      </c>
      <c r="D208" s="70">
        <v>5</v>
      </c>
      <c r="E208" s="70"/>
      <c r="F208" s="72"/>
      <c r="G208" s="73" t="s">
        <v>146</v>
      </c>
      <c r="H208" s="61">
        <v>174</v>
      </c>
      <c r="I208" s="148">
        <f>I209</f>
        <v>1300959</v>
      </c>
      <c r="J208" s="160">
        <f>J209</f>
        <v>1300959</v>
      </c>
      <c r="K208" s="149">
        <f>K209</f>
        <v>136964.17</v>
      </c>
      <c r="L208" s="148">
        <f>L209</f>
        <v>221834.17</v>
      </c>
      <c r="M208"/>
      <c r="Z208"/>
    </row>
    <row r="209" spans="1:26" customHeight="1" ht="26.25">
      <c r="A209" s="80">
        <v>3</v>
      </c>
      <c r="B209" s="81">
        <v>1</v>
      </c>
      <c r="C209" s="81">
        <v>1</v>
      </c>
      <c r="D209" s="81">
        <v>5</v>
      </c>
      <c r="E209" s="81">
        <v>1</v>
      </c>
      <c r="F209" s="83"/>
      <c r="G209" s="73" t="s">
        <v>146</v>
      </c>
      <c r="H209" s="61">
        <v>175</v>
      </c>
      <c r="I209" s="149">
        <f>I210</f>
        <v>1300959</v>
      </c>
      <c r="J209" s="149">
        <f>J210</f>
        <v>1300959</v>
      </c>
      <c r="K209" s="149">
        <f>K210</f>
        <v>136964.17</v>
      </c>
      <c r="L209" s="149">
        <f>L210</f>
        <v>221834.17</v>
      </c>
      <c r="M209"/>
      <c r="Z209"/>
    </row>
    <row r="210" spans="1:26" customHeight="1" ht="27">
      <c r="A210" s="69">
        <v>3</v>
      </c>
      <c r="B210" s="70">
        <v>1</v>
      </c>
      <c r="C210" s="70">
        <v>1</v>
      </c>
      <c r="D210" s="70">
        <v>5</v>
      </c>
      <c r="E210" s="70">
        <v>1</v>
      </c>
      <c r="F210" s="72">
        <v>1</v>
      </c>
      <c r="G210" s="73" t="s">
        <v>146</v>
      </c>
      <c r="H210" s="61">
        <v>176</v>
      </c>
      <c r="I210" s="150">
        <v>1300959.0</v>
      </c>
      <c r="J210" s="152">
        <v>1300959.0</v>
      </c>
      <c r="K210" s="152">
        <v>136964.17</v>
      </c>
      <c r="L210" s="152">
        <v>221834.17</v>
      </c>
      <c r="M210"/>
      <c r="Z210"/>
    </row>
    <row r="211" spans="1:26" customHeight="1" ht="26.25">
      <c r="A211" s="80">
        <v>3</v>
      </c>
      <c r="B211" s="81">
        <v>1</v>
      </c>
      <c r="C211" s="81">
        <v>2</v>
      </c>
      <c r="D211" s="81"/>
      <c r="E211" s="81"/>
      <c r="F211" s="83"/>
      <c r="G211" s="105" t="s">
        <v>147</v>
      </c>
      <c r="H211" s="61">
        <v>177</v>
      </c>
      <c r="I211" s="148">
        <f>I212</f>
        <v>83293</v>
      </c>
      <c r="J211" s="163">
        <f>J212</f>
        <v>83293</v>
      </c>
      <c r="K211" s="164">
        <f>K212</f>
        <v>77074.8</v>
      </c>
      <c r="L211" s="155">
        <f>L212</f>
        <v>77074.8</v>
      </c>
      <c r="M211"/>
      <c r="Z211"/>
    </row>
    <row r="212" spans="1:26" customHeight="1" ht="25.5">
      <c r="A212" s="69">
        <v>3</v>
      </c>
      <c r="B212" s="70">
        <v>1</v>
      </c>
      <c r="C212" s="70">
        <v>2</v>
      </c>
      <c r="D212" s="70">
        <v>1</v>
      </c>
      <c r="E212" s="70"/>
      <c r="F212" s="72"/>
      <c r="G212" s="105" t="s">
        <v>147</v>
      </c>
      <c r="H212" s="61">
        <v>178</v>
      </c>
      <c r="I212" s="159">
        <f>I213</f>
        <v>83293</v>
      </c>
      <c r="J212" s="160">
        <f>J213</f>
        <v>83293</v>
      </c>
      <c r="K212" s="149">
        <f>K213</f>
        <v>77074.8</v>
      </c>
      <c r="L212" s="148">
        <f>L213</f>
        <v>77074.8</v>
      </c>
      <c r="M212"/>
      <c r="Z212"/>
    </row>
    <row r="213" spans="1:26" customHeight="1" ht="26.25">
      <c r="A213" s="66">
        <v>3</v>
      </c>
      <c r="B213" s="64">
        <v>1</v>
      </c>
      <c r="C213" s="64">
        <v>2</v>
      </c>
      <c r="D213" s="64">
        <v>1</v>
      </c>
      <c r="E213" s="64">
        <v>1</v>
      </c>
      <c r="F213" s="67"/>
      <c r="G213" s="105" t="s">
        <v>147</v>
      </c>
      <c r="H213" s="61">
        <v>179</v>
      </c>
      <c r="I213" s="148">
        <f>SUM(I214:I217)</f>
        <v>83293</v>
      </c>
      <c r="J213" s="161">
        <f>SUM(J214:J217)</f>
        <v>83293</v>
      </c>
      <c r="K213" s="162">
        <f>SUM(K214:K217)</f>
        <v>77074.8</v>
      </c>
      <c r="L213" s="159">
        <f>SUM(L214:L217)</f>
        <v>77074.8</v>
      </c>
      <c r="M213"/>
      <c r="Z213"/>
    </row>
    <row r="214" spans="1:26" customHeight="1" ht="41.25">
      <c r="A214" s="69">
        <v>3</v>
      </c>
      <c r="B214" s="70">
        <v>1</v>
      </c>
      <c r="C214" s="70">
        <v>2</v>
      </c>
      <c r="D214" s="70">
        <v>1</v>
      </c>
      <c r="E214" s="70">
        <v>1</v>
      </c>
      <c r="F214" s="94">
        <v>2</v>
      </c>
      <c r="G214" s="73" t="s">
        <v>148</v>
      </c>
      <c r="H214" s="61">
        <v>180</v>
      </c>
      <c r="I214" s="152">
        <v>16340.0</v>
      </c>
      <c r="J214" s="152">
        <v>16340.0</v>
      </c>
      <c r="K214" s="152">
        <v>16335.0</v>
      </c>
      <c r="L214" s="152">
        <v>16335.0</v>
      </c>
      <c r="M214"/>
      <c r="Z214"/>
    </row>
    <row r="215" spans="1:26" customHeight="1" ht="26.25" hidden="true">
      <c r="A215" s="69">
        <v>3</v>
      </c>
      <c r="B215" s="70">
        <v>1</v>
      </c>
      <c r="C215" s="70">
        <v>2</v>
      </c>
      <c r="D215" s="69">
        <v>1</v>
      </c>
      <c r="E215" s="70">
        <v>1</v>
      </c>
      <c r="F215" s="94">
        <v>3</v>
      </c>
      <c r="G215" s="73" t="s">
        <v>149</v>
      </c>
      <c r="H215" s="61">
        <v>181</v>
      </c>
      <c r="I215" s="152">
        <v>0.0</v>
      </c>
      <c r="J215" s="152">
        <v>0.0</v>
      </c>
      <c r="K215" s="152">
        <v>0.0</v>
      </c>
      <c r="L215" s="152">
        <v>0.0</v>
      </c>
      <c r="M215"/>
      <c r="Z215"/>
    </row>
    <row r="216" spans="1:26" customHeight="1" ht="27.75" hidden="true">
      <c r="A216" s="69">
        <v>3</v>
      </c>
      <c r="B216" s="70">
        <v>1</v>
      </c>
      <c r="C216" s="70">
        <v>2</v>
      </c>
      <c r="D216" s="69">
        <v>1</v>
      </c>
      <c r="E216" s="70">
        <v>1</v>
      </c>
      <c r="F216" s="94">
        <v>4</v>
      </c>
      <c r="G216" s="73" t="s">
        <v>150</v>
      </c>
      <c r="H216" s="61">
        <v>182</v>
      </c>
      <c r="I216" s="152">
        <v>0.0</v>
      </c>
      <c r="J216" s="152">
        <v>0.0</v>
      </c>
      <c r="K216" s="152">
        <v>0.0</v>
      </c>
      <c r="L216" s="152">
        <v>0.0</v>
      </c>
      <c r="M216"/>
      <c r="Z216"/>
    </row>
    <row r="217" spans="1:26" customHeight="1" ht="27">
      <c r="A217" s="80">
        <v>3</v>
      </c>
      <c r="B217" s="87">
        <v>1</v>
      </c>
      <c r="C217" s="87">
        <v>2</v>
      </c>
      <c r="D217" s="86">
        <v>1</v>
      </c>
      <c r="E217" s="87">
        <v>1</v>
      </c>
      <c r="F217" s="119">
        <v>5</v>
      </c>
      <c r="G217" s="89" t="s">
        <v>151</v>
      </c>
      <c r="H217" s="61">
        <v>183</v>
      </c>
      <c r="I217" s="152">
        <v>66953.0</v>
      </c>
      <c r="J217" s="152">
        <v>66953.0</v>
      </c>
      <c r="K217" s="152">
        <v>60739.8</v>
      </c>
      <c r="L217" s="174">
        <v>60739.8</v>
      </c>
      <c r="M217"/>
      <c r="Z217"/>
    </row>
    <row r="218" spans="1:26" customHeight="1" ht="29.25" hidden="true">
      <c r="A218" s="69">
        <v>3</v>
      </c>
      <c r="B218" s="70">
        <v>1</v>
      </c>
      <c r="C218" s="70">
        <v>3</v>
      </c>
      <c r="D218" s="69"/>
      <c r="E218" s="70"/>
      <c r="F218" s="72"/>
      <c r="G218" s="73" t="s">
        <v>152</v>
      </c>
      <c r="H218" s="61">
        <v>184</v>
      </c>
      <c r="I218" s="148">
        <f>SUM(I219+I222)</f>
        <v>0</v>
      </c>
      <c r="J218" s="160">
        <f>SUM(J219+J222)</f>
        <v>0</v>
      </c>
      <c r="K218" s="149">
        <f>SUM(K219+K222)</f>
        <v>0</v>
      </c>
      <c r="L218" s="148">
        <f>SUM(L219+L222)</f>
        <v>0</v>
      </c>
      <c r="M218"/>
      <c r="Z218"/>
    </row>
    <row r="219" spans="1:26" customHeight="1" ht="27.75" hidden="true">
      <c r="A219" s="66">
        <v>3</v>
      </c>
      <c r="B219" s="64">
        <v>1</v>
      </c>
      <c r="C219" s="64">
        <v>3</v>
      </c>
      <c r="D219" s="66">
        <v>1</v>
      </c>
      <c r="E219" s="69"/>
      <c r="F219" s="67"/>
      <c r="G219" s="78" t="s">
        <v>153</v>
      </c>
      <c r="H219" s="61">
        <v>185</v>
      </c>
      <c r="I219" s="159">
        <f>I220</f>
        <v>0</v>
      </c>
      <c r="J219" s="161">
        <f>J220</f>
        <v>0</v>
      </c>
      <c r="K219" s="162">
        <f>K220</f>
        <v>0</v>
      </c>
      <c r="L219" s="159">
        <f>L220</f>
        <v>0</v>
      </c>
      <c r="M219"/>
      <c r="Z219"/>
    </row>
    <row r="220" spans="1:26" customHeight="1" ht="30.75" hidden="true">
      <c r="A220" s="69">
        <v>3</v>
      </c>
      <c r="B220" s="70">
        <v>1</v>
      </c>
      <c r="C220" s="70">
        <v>3</v>
      </c>
      <c r="D220" s="69">
        <v>1</v>
      </c>
      <c r="E220" s="69">
        <v>1</v>
      </c>
      <c r="F220" s="72"/>
      <c r="G220" s="78" t="s">
        <v>153</v>
      </c>
      <c r="H220" s="61">
        <v>186</v>
      </c>
      <c r="I220" s="148">
        <f>I221</f>
        <v>0</v>
      </c>
      <c r="J220" s="160">
        <f>J221</f>
        <v>0</v>
      </c>
      <c r="K220" s="149">
        <f>K221</f>
        <v>0</v>
      </c>
      <c r="L220" s="148">
        <f>L221</f>
        <v>0</v>
      </c>
      <c r="M220"/>
      <c r="Z220"/>
    </row>
    <row r="221" spans="1:26" customHeight="1" ht="27.75" hidden="true">
      <c r="A221" s="69">
        <v>3</v>
      </c>
      <c r="B221" s="71">
        <v>1</v>
      </c>
      <c r="C221" s="69">
        <v>3</v>
      </c>
      <c r="D221" s="70">
        <v>1</v>
      </c>
      <c r="E221" s="70">
        <v>1</v>
      </c>
      <c r="F221" s="72">
        <v>1</v>
      </c>
      <c r="G221" s="78" t="s">
        <v>153</v>
      </c>
      <c r="H221" s="61">
        <v>187</v>
      </c>
      <c r="I221" s="174">
        <v>0.0</v>
      </c>
      <c r="J221" s="174">
        <v>0.0</v>
      </c>
      <c r="K221" s="174">
        <v>0.0</v>
      </c>
      <c r="L221" s="174">
        <v>0.0</v>
      </c>
      <c r="M221"/>
      <c r="Z221"/>
    </row>
    <row r="222" spans="1:26" customHeight="1" ht="30.75" hidden="true">
      <c r="A222" s="69">
        <v>3</v>
      </c>
      <c r="B222" s="71">
        <v>1</v>
      </c>
      <c r="C222" s="69">
        <v>3</v>
      </c>
      <c r="D222" s="70">
        <v>2</v>
      </c>
      <c r="E222" s="70"/>
      <c r="F222" s="72"/>
      <c r="G222" s="73" t="s">
        <v>154</v>
      </c>
      <c r="H222" s="61">
        <v>188</v>
      </c>
      <c r="I222" s="148">
        <f>I223</f>
        <v>0</v>
      </c>
      <c r="J222" s="160">
        <f>J223</f>
        <v>0</v>
      </c>
      <c r="K222" s="149">
        <f>K223</f>
        <v>0</v>
      </c>
      <c r="L222" s="148">
        <f>L223</f>
        <v>0</v>
      </c>
      <c r="M222"/>
      <c r="Z222"/>
    </row>
    <row r="223" spans="1:26" customHeight="1" ht="27" hidden="true">
      <c r="A223" s="66">
        <v>3</v>
      </c>
      <c r="B223" s="65">
        <v>1</v>
      </c>
      <c r="C223" s="66">
        <v>3</v>
      </c>
      <c r="D223" s="64">
        <v>2</v>
      </c>
      <c r="E223" s="64">
        <v>1</v>
      </c>
      <c r="F223" s="67"/>
      <c r="G223" s="73" t="s">
        <v>154</v>
      </c>
      <c r="H223" s="61">
        <v>189</v>
      </c>
      <c r="I223" s="148">
        <f>SUM(I224:I229)</f>
        <v>0</v>
      </c>
      <c r="J223" s="148">
        <f>SUM(J224:J229)</f>
        <v>0</v>
      </c>
      <c r="K223" s="148">
        <f>SUM(K224:K229)</f>
        <v>0</v>
      </c>
      <c r="L223" s="148">
        <f>SUM(L224:L229)</f>
        <v>0</v>
      </c>
      <c r="M223" s="125">
        <f>SUM(M224:M229)</f>
        <v>0</v>
      </c>
      <c r="N223" s="125">
        <f>SUM(N224:N229)</f>
        <v>0</v>
      </c>
      <c r="O223" s="125">
        <f>SUM(O224:O229)</f>
        <v>0</v>
      </c>
      <c r="P223" s="125">
        <f>SUM(P224:P229)</f>
        <v>0</v>
      </c>
      <c r="Z223"/>
    </row>
    <row r="224" spans="1:26" customHeight="1" ht="24.75" hidden="true">
      <c r="A224" s="69">
        <v>3</v>
      </c>
      <c r="B224" s="71">
        <v>1</v>
      </c>
      <c r="C224" s="69">
        <v>3</v>
      </c>
      <c r="D224" s="70">
        <v>2</v>
      </c>
      <c r="E224" s="70">
        <v>1</v>
      </c>
      <c r="F224" s="72">
        <v>1</v>
      </c>
      <c r="G224" s="73" t="s">
        <v>155</v>
      </c>
      <c r="H224" s="61">
        <v>190</v>
      </c>
      <c r="I224" s="152">
        <v>0.0</v>
      </c>
      <c r="J224" s="152">
        <v>0.0</v>
      </c>
      <c r="K224" s="152">
        <v>0.0</v>
      </c>
      <c r="L224" s="174">
        <v>0.0</v>
      </c>
      <c r="M224"/>
      <c r="Z224"/>
    </row>
    <row r="225" spans="1:26" customHeight="1" ht="26.25" hidden="true">
      <c r="A225" s="69">
        <v>3</v>
      </c>
      <c r="B225" s="71">
        <v>1</v>
      </c>
      <c r="C225" s="69">
        <v>3</v>
      </c>
      <c r="D225" s="70">
        <v>2</v>
      </c>
      <c r="E225" s="70">
        <v>1</v>
      </c>
      <c r="F225" s="72">
        <v>2</v>
      </c>
      <c r="G225" s="73" t="s">
        <v>156</v>
      </c>
      <c r="H225" s="61">
        <v>191</v>
      </c>
      <c r="I225" s="152">
        <v>0.0</v>
      </c>
      <c r="J225" s="152">
        <v>0.0</v>
      </c>
      <c r="K225" s="152">
        <v>0.0</v>
      </c>
      <c r="L225" s="152">
        <v>0.0</v>
      </c>
      <c r="M225"/>
      <c r="Z225"/>
    </row>
    <row r="226" spans="1:26" customHeight="1" ht="26.25" hidden="true">
      <c r="A226" s="69">
        <v>3</v>
      </c>
      <c r="B226" s="71">
        <v>1</v>
      </c>
      <c r="C226" s="69">
        <v>3</v>
      </c>
      <c r="D226" s="70">
        <v>2</v>
      </c>
      <c r="E226" s="70">
        <v>1</v>
      </c>
      <c r="F226" s="72">
        <v>3</v>
      </c>
      <c r="G226" s="73" t="s">
        <v>157</v>
      </c>
      <c r="H226" s="61">
        <v>192</v>
      </c>
      <c r="I226" s="152">
        <v>0.0</v>
      </c>
      <c r="J226" s="152">
        <v>0.0</v>
      </c>
      <c r="K226" s="152">
        <v>0.0</v>
      </c>
      <c r="L226" s="152">
        <v>0.0</v>
      </c>
      <c r="M226"/>
      <c r="Z226"/>
    </row>
    <row r="227" spans="1:26" customHeight="1" ht="27.75" hidden="true">
      <c r="A227" s="69">
        <v>3</v>
      </c>
      <c r="B227" s="71">
        <v>1</v>
      </c>
      <c r="C227" s="69">
        <v>3</v>
      </c>
      <c r="D227" s="70">
        <v>2</v>
      </c>
      <c r="E227" s="70">
        <v>1</v>
      </c>
      <c r="F227" s="72">
        <v>4</v>
      </c>
      <c r="G227" s="73" t="s">
        <v>158</v>
      </c>
      <c r="H227" s="61">
        <v>193</v>
      </c>
      <c r="I227" s="152">
        <v>0.0</v>
      </c>
      <c r="J227" s="152">
        <v>0.0</v>
      </c>
      <c r="K227" s="152">
        <v>0.0</v>
      </c>
      <c r="L227" s="174">
        <v>0.0</v>
      </c>
      <c r="M227"/>
      <c r="Z227"/>
    </row>
    <row r="228" spans="1:26" customHeight="1" ht="29.25" hidden="true">
      <c r="A228" s="69">
        <v>3</v>
      </c>
      <c r="B228" s="71">
        <v>1</v>
      </c>
      <c r="C228" s="69">
        <v>3</v>
      </c>
      <c r="D228" s="70">
        <v>2</v>
      </c>
      <c r="E228" s="70">
        <v>1</v>
      </c>
      <c r="F228" s="72">
        <v>5</v>
      </c>
      <c r="G228" s="78" t="s">
        <v>159</v>
      </c>
      <c r="H228" s="61">
        <v>194</v>
      </c>
      <c r="I228" s="152">
        <v>0.0</v>
      </c>
      <c r="J228" s="152">
        <v>0.0</v>
      </c>
      <c r="K228" s="152">
        <v>0.0</v>
      </c>
      <c r="L228" s="152">
        <v>0.0</v>
      </c>
      <c r="M228"/>
      <c r="Z228"/>
    </row>
    <row r="229" spans="1:26" customHeight="1" ht="25.5" hidden="true">
      <c r="A229" s="92">
        <v>3</v>
      </c>
      <c r="B229" s="73">
        <v>1</v>
      </c>
      <c r="C229" s="92">
        <v>3</v>
      </c>
      <c r="D229" s="93">
        <v>2</v>
      </c>
      <c r="E229" s="93">
        <v>1</v>
      </c>
      <c r="F229" s="94">
        <v>6</v>
      </c>
      <c r="G229" s="78" t="s">
        <v>154</v>
      </c>
      <c r="H229" s="61">
        <v>195</v>
      </c>
      <c r="I229" s="152">
        <v>0.0</v>
      </c>
      <c r="J229" s="152">
        <v>0.0</v>
      </c>
      <c r="K229" s="152">
        <v>0.0</v>
      </c>
      <c r="L229" s="174">
        <v>0.0</v>
      </c>
      <c r="M229"/>
      <c r="Z229"/>
    </row>
    <row r="230" spans="1:26" customHeight="1" ht="27">
      <c r="A230" s="66">
        <v>3</v>
      </c>
      <c r="B230" s="64">
        <v>1</v>
      </c>
      <c r="C230" s="64">
        <v>4</v>
      </c>
      <c r="D230" s="64"/>
      <c r="E230" s="64"/>
      <c r="F230" s="67"/>
      <c r="G230" s="78" t="s">
        <v>160</v>
      </c>
      <c r="H230" s="61">
        <v>196</v>
      </c>
      <c r="I230" s="159">
        <f>I231</f>
        <v>109708</v>
      </c>
      <c r="J230" s="161">
        <f>J231</f>
        <v>109708</v>
      </c>
      <c r="K230" s="162">
        <f>K231</f>
        <v>17652.21</v>
      </c>
      <c r="L230" s="162">
        <f>L231</f>
        <v>17652.21</v>
      </c>
      <c r="M230"/>
      <c r="Z230"/>
    </row>
    <row r="231" spans="1:26" customHeight="1" ht="27">
      <c r="A231" s="80">
        <v>3</v>
      </c>
      <c r="B231" s="87">
        <v>1</v>
      </c>
      <c r="C231" s="87">
        <v>4</v>
      </c>
      <c r="D231" s="87">
        <v>1</v>
      </c>
      <c r="E231" s="87"/>
      <c r="F231" s="88"/>
      <c r="G231" s="78" t="s">
        <v>160</v>
      </c>
      <c r="H231" s="61">
        <v>197</v>
      </c>
      <c r="I231" s="156">
        <f>I232</f>
        <v>109708</v>
      </c>
      <c r="J231" s="168">
        <f>J232</f>
        <v>109708</v>
      </c>
      <c r="K231" s="157">
        <f>K232</f>
        <v>17652.21</v>
      </c>
      <c r="L231" s="157">
        <f>L232</f>
        <v>17652.21</v>
      </c>
      <c r="M231"/>
      <c r="Z231"/>
    </row>
    <row r="232" spans="1:26" customHeight="1" ht="27.75">
      <c r="A232" s="69">
        <v>3</v>
      </c>
      <c r="B232" s="70">
        <v>1</v>
      </c>
      <c r="C232" s="70">
        <v>4</v>
      </c>
      <c r="D232" s="70">
        <v>1</v>
      </c>
      <c r="E232" s="70">
        <v>1</v>
      </c>
      <c r="F232" s="72"/>
      <c r="G232" s="78" t="s">
        <v>161</v>
      </c>
      <c r="H232" s="61">
        <v>198</v>
      </c>
      <c r="I232" s="148">
        <f>I233</f>
        <v>109708</v>
      </c>
      <c r="J232" s="160">
        <f>J233</f>
        <v>109708</v>
      </c>
      <c r="K232" s="149">
        <f>K233</f>
        <v>17652.21</v>
      </c>
      <c r="L232" s="149">
        <f>L233</f>
        <v>17652.21</v>
      </c>
      <c r="M232"/>
      <c r="Z232"/>
    </row>
    <row r="233" spans="1:26" customHeight="1" ht="27">
      <c r="A233" s="74">
        <v>3</v>
      </c>
      <c r="B233" s="69">
        <v>1</v>
      </c>
      <c r="C233" s="70">
        <v>4</v>
      </c>
      <c r="D233" s="70">
        <v>1</v>
      </c>
      <c r="E233" s="70">
        <v>1</v>
      </c>
      <c r="F233" s="72">
        <v>1</v>
      </c>
      <c r="G233" s="78" t="s">
        <v>161</v>
      </c>
      <c r="H233" s="61">
        <v>199</v>
      </c>
      <c r="I233" s="152">
        <v>109708.0</v>
      </c>
      <c r="J233" s="152">
        <v>109708.0</v>
      </c>
      <c r="K233" s="152">
        <v>17652.21</v>
      </c>
      <c r="L233" s="152">
        <v>17652.21</v>
      </c>
      <c r="M233"/>
      <c r="Z233"/>
    </row>
    <row r="234" spans="1:26" customHeight="1" ht="26.25" hidden="true">
      <c r="A234" s="74">
        <v>3</v>
      </c>
      <c r="B234" s="70">
        <v>1</v>
      </c>
      <c r="C234" s="70">
        <v>5</v>
      </c>
      <c r="D234" s="70"/>
      <c r="E234" s="70"/>
      <c r="F234" s="72"/>
      <c r="G234" s="73" t="s">
        <v>162</v>
      </c>
      <c r="H234" s="61">
        <v>200</v>
      </c>
      <c r="I234" s="148">
        <f>I235</f>
        <v>0</v>
      </c>
      <c r="J234" s="148">
        <f>J235</f>
        <v>0</v>
      </c>
      <c r="K234" s="148">
        <f>K235</f>
        <v>0</v>
      </c>
      <c r="L234" s="148">
        <f>L235</f>
        <v>0</v>
      </c>
      <c r="M234"/>
      <c r="Z234"/>
    </row>
    <row r="235" spans="1:26" customHeight="1" ht="30" hidden="true">
      <c r="A235" s="74">
        <v>3</v>
      </c>
      <c r="B235" s="70">
        <v>1</v>
      </c>
      <c r="C235" s="70">
        <v>5</v>
      </c>
      <c r="D235" s="70">
        <v>1</v>
      </c>
      <c r="E235" s="70"/>
      <c r="F235" s="72"/>
      <c r="G235" s="73" t="s">
        <v>162</v>
      </c>
      <c r="H235" s="61">
        <v>201</v>
      </c>
      <c r="I235" s="148">
        <f>I236</f>
        <v>0</v>
      </c>
      <c r="J235" s="148">
        <f>J236</f>
        <v>0</v>
      </c>
      <c r="K235" s="148">
        <f>K236</f>
        <v>0</v>
      </c>
      <c r="L235" s="148">
        <f>L236</f>
        <v>0</v>
      </c>
      <c r="M235"/>
      <c r="Z235"/>
    </row>
    <row r="236" spans="1:26" customHeight="1" ht="27" hidden="true">
      <c r="A236" s="74">
        <v>3</v>
      </c>
      <c r="B236" s="70">
        <v>1</v>
      </c>
      <c r="C236" s="70">
        <v>5</v>
      </c>
      <c r="D236" s="70">
        <v>1</v>
      </c>
      <c r="E236" s="70">
        <v>1</v>
      </c>
      <c r="F236" s="72"/>
      <c r="G236" s="73" t="s">
        <v>162</v>
      </c>
      <c r="H236" s="61">
        <v>202</v>
      </c>
      <c r="I236" s="148">
        <f>SUM(I237:I239)</f>
        <v>0</v>
      </c>
      <c r="J236" s="148">
        <f>SUM(J237:J239)</f>
        <v>0</v>
      </c>
      <c r="K236" s="148">
        <f>SUM(K237:K239)</f>
        <v>0</v>
      </c>
      <c r="L236" s="148">
        <f>SUM(L237:L239)</f>
        <v>0</v>
      </c>
      <c r="M236"/>
      <c r="Z236"/>
    </row>
    <row r="237" spans="1:26" customHeight="1" ht="31.5" hidden="true">
      <c r="A237" s="74">
        <v>3</v>
      </c>
      <c r="B237" s="70">
        <v>1</v>
      </c>
      <c r="C237" s="70">
        <v>5</v>
      </c>
      <c r="D237" s="70">
        <v>1</v>
      </c>
      <c r="E237" s="70">
        <v>1</v>
      </c>
      <c r="F237" s="72">
        <v>1</v>
      </c>
      <c r="G237" s="122" t="s">
        <v>163</v>
      </c>
      <c r="H237" s="61">
        <v>203</v>
      </c>
      <c r="I237" s="152">
        <v>0.0</v>
      </c>
      <c r="J237" s="152">
        <v>0.0</v>
      </c>
      <c r="K237" s="152">
        <v>0.0</v>
      </c>
      <c r="L237" s="152">
        <v>0.0</v>
      </c>
      <c r="M237"/>
      <c r="Z237"/>
    </row>
    <row r="238" spans="1:26" customHeight="1" ht="25.5" hidden="true">
      <c r="A238" s="74">
        <v>3</v>
      </c>
      <c r="B238" s="70">
        <v>1</v>
      </c>
      <c r="C238" s="70">
        <v>5</v>
      </c>
      <c r="D238" s="70">
        <v>1</v>
      </c>
      <c r="E238" s="70">
        <v>1</v>
      </c>
      <c r="F238" s="72">
        <v>2</v>
      </c>
      <c r="G238" s="122" t="s">
        <v>164</v>
      </c>
      <c r="H238" s="61">
        <v>204</v>
      </c>
      <c r="I238" s="152">
        <v>0.0</v>
      </c>
      <c r="J238" s="152">
        <v>0.0</v>
      </c>
      <c r="K238" s="152">
        <v>0.0</v>
      </c>
      <c r="L238" s="152">
        <v>0.0</v>
      </c>
      <c r="M238"/>
      <c r="Z238"/>
    </row>
    <row r="239" spans="1:26" customHeight="1" ht="28.5" hidden="true">
      <c r="A239" s="74">
        <v>3</v>
      </c>
      <c r="B239" s="70">
        <v>1</v>
      </c>
      <c r="C239" s="70">
        <v>5</v>
      </c>
      <c r="D239" s="70">
        <v>1</v>
      </c>
      <c r="E239" s="70">
        <v>1</v>
      </c>
      <c r="F239" s="72">
        <v>3</v>
      </c>
      <c r="G239" s="122" t="s">
        <v>165</v>
      </c>
      <c r="H239" s="61">
        <v>205</v>
      </c>
      <c r="I239" s="152">
        <v>0.0</v>
      </c>
      <c r="J239" s="152">
        <v>0.0</v>
      </c>
      <c r="K239" s="152">
        <v>0.0</v>
      </c>
      <c r="L239" s="152">
        <v>0.0</v>
      </c>
      <c r="M239"/>
      <c r="Z239"/>
    </row>
    <row r="240" spans="1:26" customHeight="1" ht="41.25">
      <c r="A240" s="57">
        <v>3</v>
      </c>
      <c r="B240" s="58">
        <v>2</v>
      </c>
      <c r="C240" s="58"/>
      <c r="D240" s="58"/>
      <c r="E240" s="58"/>
      <c r="F240" s="60"/>
      <c r="G240" s="59" t="s">
        <v>166</v>
      </c>
      <c r="H240" s="61">
        <v>206</v>
      </c>
      <c r="I240" s="148">
        <f>SUM(I241+I273)</f>
        <v>10000</v>
      </c>
      <c r="J240" s="160">
        <f>SUM(J241+J273)</f>
        <v>10000</v>
      </c>
      <c r="K240" s="149">
        <f>SUM(K241+K273)</f>
        <v>10000</v>
      </c>
      <c r="L240" s="149">
        <f>SUM(L241+L273)</f>
        <v>10000</v>
      </c>
      <c r="M240"/>
      <c r="Z240"/>
    </row>
    <row r="241" spans="1:26" customHeight="1" ht="26.25">
      <c r="A241" s="107">
        <v>3</v>
      </c>
      <c r="B241" s="117">
        <v>2</v>
      </c>
      <c r="C241" s="118">
        <v>1</v>
      </c>
      <c r="D241" s="118"/>
      <c r="E241" s="118"/>
      <c r="F241" s="119"/>
      <c r="G241" s="89" t="s">
        <v>167</v>
      </c>
      <c r="H241" s="61">
        <v>207</v>
      </c>
      <c r="I241" s="156">
        <f>SUM(I242+I251+I255+I259+I263+I266+I269)</f>
        <v>10000</v>
      </c>
      <c r="J241" s="168">
        <f>SUM(J242+J251+J255+J259+J263+J266+J269)</f>
        <v>10000</v>
      </c>
      <c r="K241" s="157">
        <f>SUM(K242+K251+K255+K259+K263+K266+K269)</f>
        <v>10000</v>
      </c>
      <c r="L241" s="157">
        <f>SUM(L242+L251+L255+L259+L263+L266+L269)</f>
        <v>10000</v>
      </c>
      <c r="M241"/>
      <c r="Z241"/>
    </row>
    <row r="242" spans="1:26" customHeight="1" ht="30" hidden="true">
      <c r="A242" s="92">
        <v>3</v>
      </c>
      <c r="B242" s="93">
        <v>2</v>
      </c>
      <c r="C242" s="93">
        <v>1</v>
      </c>
      <c r="D242" s="93">
        <v>1</v>
      </c>
      <c r="E242" s="93"/>
      <c r="F242" s="94"/>
      <c r="G242" s="73" t="s">
        <v>168</v>
      </c>
      <c r="H242" s="61">
        <v>208</v>
      </c>
      <c r="I242" s="156">
        <f>I243</f>
        <v>0</v>
      </c>
      <c r="J242" s="156">
        <f>J243</f>
        <v>0</v>
      </c>
      <c r="K242" s="156">
        <f>K243</f>
        <v>0</v>
      </c>
      <c r="L242" s="156">
        <f>L243</f>
        <v>0</v>
      </c>
      <c r="M242"/>
      <c r="Z242"/>
    </row>
    <row r="243" spans="1:26" customHeight="1" ht="27" hidden="true">
      <c r="A243" s="92">
        <v>3</v>
      </c>
      <c r="B243" s="92">
        <v>2</v>
      </c>
      <c r="C243" s="93">
        <v>1</v>
      </c>
      <c r="D243" s="93">
        <v>1</v>
      </c>
      <c r="E243" s="93">
        <v>1</v>
      </c>
      <c r="F243" s="94"/>
      <c r="G243" s="73" t="s">
        <v>169</v>
      </c>
      <c r="H243" s="61">
        <v>209</v>
      </c>
      <c r="I243" s="148">
        <f>SUM(I244:I244)</f>
        <v>0</v>
      </c>
      <c r="J243" s="160">
        <f>SUM(J244:J244)</f>
        <v>0</v>
      </c>
      <c r="K243" s="149">
        <f>SUM(K244:K244)</f>
        <v>0</v>
      </c>
      <c r="L243" s="149">
        <f>SUM(L244:L244)</f>
        <v>0</v>
      </c>
      <c r="M243"/>
      <c r="Z243"/>
    </row>
    <row r="244" spans="1:26" customHeight="1" ht="25.5" hidden="true">
      <c r="A244" s="107">
        <v>3</v>
      </c>
      <c r="B244" s="107">
        <v>2</v>
      </c>
      <c r="C244" s="118">
        <v>1</v>
      </c>
      <c r="D244" s="118">
        <v>1</v>
      </c>
      <c r="E244" s="118">
        <v>1</v>
      </c>
      <c r="F244" s="119">
        <v>1</v>
      </c>
      <c r="G244" s="89" t="s">
        <v>169</v>
      </c>
      <c r="H244" s="61">
        <v>210</v>
      </c>
      <c r="I244" s="152">
        <v>0.0</v>
      </c>
      <c r="J244" s="152">
        <v>0.0</v>
      </c>
      <c r="K244" s="152">
        <v>0.0</v>
      </c>
      <c r="L244" s="152">
        <v>0.0</v>
      </c>
      <c r="M244"/>
      <c r="Z244"/>
    </row>
    <row r="245" spans="1:26" customHeight="1" ht="25.5" hidden="true">
      <c r="A245" s="107">
        <v>3</v>
      </c>
      <c r="B245" s="118">
        <v>2</v>
      </c>
      <c r="C245" s="118">
        <v>1</v>
      </c>
      <c r="D245" s="118">
        <v>1</v>
      </c>
      <c r="E245" s="118">
        <v>2</v>
      </c>
      <c r="F245" s="119"/>
      <c r="G245" s="89" t="s">
        <v>170</v>
      </c>
      <c r="H245" s="61">
        <v>211</v>
      </c>
      <c r="I245" s="148">
        <f>SUM(I246:I247)</f>
        <v>0</v>
      </c>
      <c r="J245" s="148">
        <f>SUM(J246:J247)</f>
        <v>0</v>
      </c>
      <c r="K245" s="148">
        <f>SUM(K246:K247)</f>
        <v>0</v>
      </c>
      <c r="L245" s="148">
        <f>SUM(L246:L247)</f>
        <v>0</v>
      </c>
      <c r="M245"/>
      <c r="Z245"/>
    </row>
    <row r="246" spans="1:26" customHeight="1" ht="24.75" hidden="true">
      <c r="A246" s="107">
        <v>3</v>
      </c>
      <c r="B246" s="118">
        <v>2</v>
      </c>
      <c r="C246" s="118">
        <v>1</v>
      </c>
      <c r="D246" s="118">
        <v>1</v>
      </c>
      <c r="E246" s="118">
        <v>2</v>
      </c>
      <c r="F246" s="119">
        <v>1</v>
      </c>
      <c r="G246" s="89" t="s">
        <v>171</v>
      </c>
      <c r="H246" s="61">
        <v>212</v>
      </c>
      <c r="I246" s="152">
        <v>0.0</v>
      </c>
      <c r="J246" s="152">
        <v>0.0</v>
      </c>
      <c r="K246" s="152">
        <v>0.0</v>
      </c>
      <c r="L246" s="152">
        <v>0.0</v>
      </c>
      <c r="M246"/>
      <c r="Z246"/>
    </row>
    <row r="247" spans="1:26" customHeight="1" ht="25.5" hidden="true">
      <c r="A247" s="107">
        <v>3</v>
      </c>
      <c r="B247" s="118">
        <v>2</v>
      </c>
      <c r="C247" s="118">
        <v>1</v>
      </c>
      <c r="D247" s="118">
        <v>1</v>
      </c>
      <c r="E247" s="118">
        <v>2</v>
      </c>
      <c r="F247" s="119">
        <v>2</v>
      </c>
      <c r="G247" s="89" t="s">
        <v>172</v>
      </c>
      <c r="H247" s="61">
        <v>213</v>
      </c>
      <c r="I247" s="152">
        <v>0.0</v>
      </c>
      <c r="J247" s="152">
        <v>0.0</v>
      </c>
      <c r="K247" s="152">
        <v>0.0</v>
      </c>
      <c r="L247" s="152">
        <v>0.0</v>
      </c>
      <c r="M247"/>
      <c r="Z247"/>
    </row>
    <row r="248" spans="1:26" customHeight="1" ht="25.5" hidden="true">
      <c r="A248" s="107">
        <v>3</v>
      </c>
      <c r="B248" s="118">
        <v>2</v>
      </c>
      <c r="C248" s="118">
        <v>1</v>
      </c>
      <c r="D248" s="118">
        <v>1</v>
      </c>
      <c r="E248" s="118">
        <v>3</v>
      </c>
      <c r="F248" s="126"/>
      <c r="G248" s="89" t="s">
        <v>173</v>
      </c>
      <c r="H248" s="61">
        <v>214</v>
      </c>
      <c r="I248" s="148">
        <f>SUM(I249:I250)</f>
        <v>0</v>
      </c>
      <c r="J248" s="148">
        <f>SUM(J249:J250)</f>
        <v>0</v>
      </c>
      <c r="K248" s="148">
        <f>SUM(K249:K250)</f>
        <v>0</v>
      </c>
      <c r="L248" s="148">
        <f>SUM(L249:L250)</f>
        <v>0</v>
      </c>
      <c r="M248"/>
      <c r="Z248"/>
    </row>
    <row r="249" spans="1:26" customHeight="1" ht="29.25" hidden="true">
      <c r="A249" s="107">
        <v>3</v>
      </c>
      <c r="B249" s="118">
        <v>2</v>
      </c>
      <c r="C249" s="118">
        <v>1</v>
      </c>
      <c r="D249" s="118">
        <v>1</v>
      </c>
      <c r="E249" s="118">
        <v>3</v>
      </c>
      <c r="F249" s="119">
        <v>1</v>
      </c>
      <c r="G249" s="89" t="s">
        <v>174</v>
      </c>
      <c r="H249" s="61">
        <v>215</v>
      </c>
      <c r="I249" s="152">
        <v>0.0</v>
      </c>
      <c r="J249" s="152">
        <v>0.0</v>
      </c>
      <c r="K249" s="152">
        <v>0.0</v>
      </c>
      <c r="L249" s="152">
        <v>0.0</v>
      </c>
      <c r="M249"/>
      <c r="Z249"/>
    </row>
    <row r="250" spans="1:26" customHeight="1" ht="25.5" hidden="true">
      <c r="A250" s="107">
        <v>3</v>
      </c>
      <c r="B250" s="118">
        <v>2</v>
      </c>
      <c r="C250" s="118">
        <v>1</v>
      </c>
      <c r="D250" s="118">
        <v>1</v>
      </c>
      <c r="E250" s="118">
        <v>3</v>
      </c>
      <c r="F250" s="119">
        <v>2</v>
      </c>
      <c r="G250" s="89" t="s">
        <v>175</v>
      </c>
      <c r="H250" s="61">
        <v>216</v>
      </c>
      <c r="I250" s="152">
        <v>0.0</v>
      </c>
      <c r="J250" s="152">
        <v>0.0</v>
      </c>
      <c r="K250" s="152">
        <v>0.0</v>
      </c>
      <c r="L250" s="152">
        <v>0.0</v>
      </c>
      <c r="M250"/>
      <c r="Z250"/>
    </row>
    <row r="251" spans="1:26" customHeight="1" ht="27" hidden="true">
      <c r="A251" s="69">
        <v>3</v>
      </c>
      <c r="B251" s="70">
        <v>2</v>
      </c>
      <c r="C251" s="70">
        <v>1</v>
      </c>
      <c r="D251" s="70">
        <v>2</v>
      </c>
      <c r="E251" s="70"/>
      <c r="F251" s="72"/>
      <c r="G251" s="73" t="s">
        <v>176</v>
      </c>
      <c r="H251" s="61">
        <v>217</v>
      </c>
      <c r="I251" s="148">
        <f>I252</f>
        <v>0</v>
      </c>
      <c r="J251" s="148">
        <f>J252</f>
        <v>0</v>
      </c>
      <c r="K251" s="148">
        <f>K252</f>
        <v>0</v>
      </c>
      <c r="L251" s="148">
        <f>L252</f>
        <v>0</v>
      </c>
      <c r="M251"/>
      <c r="Z251"/>
    </row>
    <row r="252" spans="1:26" customHeight="1" ht="27.75" hidden="true">
      <c r="A252" s="69">
        <v>3</v>
      </c>
      <c r="B252" s="70">
        <v>2</v>
      </c>
      <c r="C252" s="70">
        <v>1</v>
      </c>
      <c r="D252" s="70">
        <v>2</v>
      </c>
      <c r="E252" s="70">
        <v>1</v>
      </c>
      <c r="F252" s="72"/>
      <c r="G252" s="73" t="s">
        <v>176</v>
      </c>
      <c r="H252" s="61">
        <v>218</v>
      </c>
      <c r="I252" s="148">
        <f>SUM(I253:I254)</f>
        <v>0</v>
      </c>
      <c r="J252" s="160">
        <f>SUM(J253:J254)</f>
        <v>0</v>
      </c>
      <c r="K252" s="149">
        <f>SUM(K253:K254)</f>
        <v>0</v>
      </c>
      <c r="L252" s="149">
        <f>SUM(L253:L254)</f>
        <v>0</v>
      </c>
      <c r="M252"/>
      <c r="Z252"/>
    </row>
    <row r="253" spans="1:26" customHeight="1" ht="27" hidden="true">
      <c r="A253" s="80">
        <v>3</v>
      </c>
      <c r="B253" s="86">
        <v>2</v>
      </c>
      <c r="C253" s="87">
        <v>1</v>
      </c>
      <c r="D253" s="87">
        <v>2</v>
      </c>
      <c r="E253" s="87">
        <v>1</v>
      </c>
      <c r="F253" s="88">
        <v>1</v>
      </c>
      <c r="G253" s="89" t="s">
        <v>177</v>
      </c>
      <c r="H253" s="61">
        <v>219</v>
      </c>
      <c r="I253" s="152">
        <v>0.0</v>
      </c>
      <c r="J253" s="152">
        <v>0.0</v>
      </c>
      <c r="K253" s="152">
        <v>0.0</v>
      </c>
      <c r="L253" s="152">
        <v>0.0</v>
      </c>
      <c r="M253"/>
      <c r="Z253"/>
    </row>
    <row r="254" spans="1:26" customHeight="1" ht="25.5" hidden="true">
      <c r="A254" s="69">
        <v>3</v>
      </c>
      <c r="B254" s="70">
        <v>2</v>
      </c>
      <c r="C254" s="70">
        <v>1</v>
      </c>
      <c r="D254" s="70">
        <v>2</v>
      </c>
      <c r="E254" s="70">
        <v>1</v>
      </c>
      <c r="F254" s="72">
        <v>2</v>
      </c>
      <c r="G254" s="73" t="s">
        <v>178</v>
      </c>
      <c r="H254" s="61">
        <v>220</v>
      </c>
      <c r="I254" s="152">
        <v>0.0</v>
      </c>
      <c r="J254" s="152">
        <v>0.0</v>
      </c>
      <c r="K254" s="152">
        <v>0.0</v>
      </c>
      <c r="L254" s="152">
        <v>0.0</v>
      </c>
      <c r="M254"/>
      <c r="Z254"/>
    </row>
    <row r="255" spans="1:26" customHeight="1" ht="26.25" hidden="true">
      <c r="A255" s="66">
        <v>3</v>
      </c>
      <c r="B255" s="64">
        <v>2</v>
      </c>
      <c r="C255" s="64">
        <v>1</v>
      </c>
      <c r="D255" s="64">
        <v>3</v>
      </c>
      <c r="E255" s="64"/>
      <c r="F255" s="67"/>
      <c r="G255" s="78" t="s">
        <v>179</v>
      </c>
      <c r="H255" s="61">
        <v>221</v>
      </c>
      <c r="I255" s="159">
        <f>I256</f>
        <v>0</v>
      </c>
      <c r="J255" s="161">
        <f>J256</f>
        <v>0</v>
      </c>
      <c r="K255" s="162">
        <f>K256</f>
        <v>0</v>
      </c>
      <c r="L255" s="162">
        <f>L256</f>
        <v>0</v>
      </c>
      <c r="M255"/>
      <c r="Z255"/>
    </row>
    <row r="256" spans="1:26" customHeight="1" ht="29.25" hidden="true">
      <c r="A256" s="69">
        <v>3</v>
      </c>
      <c r="B256" s="70">
        <v>2</v>
      </c>
      <c r="C256" s="70">
        <v>1</v>
      </c>
      <c r="D256" s="70">
        <v>3</v>
      </c>
      <c r="E256" s="70">
        <v>1</v>
      </c>
      <c r="F256" s="72"/>
      <c r="G256" s="78" t="s">
        <v>179</v>
      </c>
      <c r="H256" s="61">
        <v>222</v>
      </c>
      <c r="I256" s="148">
        <f>I257+I258</f>
        <v>0</v>
      </c>
      <c r="J256" s="148">
        <f>J257+J258</f>
        <v>0</v>
      </c>
      <c r="K256" s="148">
        <f>K257+K258</f>
        <v>0</v>
      </c>
      <c r="L256" s="148">
        <f>L257+L258</f>
        <v>0</v>
      </c>
      <c r="M256"/>
      <c r="Z256"/>
    </row>
    <row r="257" spans="1:26" customHeight="1" ht="30" hidden="true">
      <c r="A257" s="69">
        <v>3</v>
      </c>
      <c r="B257" s="70">
        <v>2</v>
      </c>
      <c r="C257" s="70">
        <v>1</v>
      </c>
      <c r="D257" s="70">
        <v>3</v>
      </c>
      <c r="E257" s="70">
        <v>1</v>
      </c>
      <c r="F257" s="72">
        <v>1</v>
      </c>
      <c r="G257" s="73" t="s">
        <v>180</v>
      </c>
      <c r="H257" s="61">
        <v>223</v>
      </c>
      <c r="I257" s="152">
        <v>0.0</v>
      </c>
      <c r="J257" s="152">
        <v>0.0</v>
      </c>
      <c r="K257" s="152">
        <v>0.0</v>
      </c>
      <c r="L257" s="152">
        <v>0.0</v>
      </c>
      <c r="M257"/>
      <c r="Z257"/>
    </row>
    <row r="258" spans="1:26" customHeight="1" ht="27.75" hidden="true">
      <c r="A258" s="69">
        <v>3</v>
      </c>
      <c r="B258" s="70">
        <v>2</v>
      </c>
      <c r="C258" s="70">
        <v>1</v>
      </c>
      <c r="D258" s="70">
        <v>3</v>
      </c>
      <c r="E258" s="70">
        <v>1</v>
      </c>
      <c r="F258" s="72">
        <v>2</v>
      </c>
      <c r="G258" s="73" t="s">
        <v>181</v>
      </c>
      <c r="H258" s="61">
        <v>224</v>
      </c>
      <c r="I258" s="174">
        <v>0.0</v>
      </c>
      <c r="J258" s="171">
        <v>0.0</v>
      </c>
      <c r="K258" s="174">
        <v>0.0</v>
      </c>
      <c r="L258" s="174">
        <v>0.0</v>
      </c>
      <c r="M258"/>
      <c r="Z258"/>
    </row>
    <row r="259" spans="1:26" customHeight="1" ht="26.25" hidden="true">
      <c r="A259" s="69">
        <v>3</v>
      </c>
      <c r="B259" s="70">
        <v>2</v>
      </c>
      <c r="C259" s="70">
        <v>1</v>
      </c>
      <c r="D259" s="70">
        <v>4</v>
      </c>
      <c r="E259" s="70"/>
      <c r="F259" s="72"/>
      <c r="G259" s="73" t="s">
        <v>182</v>
      </c>
      <c r="H259" s="61">
        <v>225</v>
      </c>
      <c r="I259" s="148">
        <f>I260</f>
        <v>0</v>
      </c>
      <c r="J259" s="149">
        <f>J260</f>
        <v>0</v>
      </c>
      <c r="K259" s="148">
        <f>K260</f>
        <v>0</v>
      </c>
      <c r="L259" s="149">
        <f>L260</f>
        <v>0</v>
      </c>
      <c r="M259"/>
      <c r="Z259"/>
    </row>
    <row r="260" spans="1:26" customHeight="1" ht="27.75" hidden="true">
      <c r="A260" s="66">
        <v>3</v>
      </c>
      <c r="B260" s="64">
        <v>2</v>
      </c>
      <c r="C260" s="64">
        <v>1</v>
      </c>
      <c r="D260" s="64">
        <v>4</v>
      </c>
      <c r="E260" s="64">
        <v>1</v>
      </c>
      <c r="F260" s="67"/>
      <c r="G260" s="78" t="s">
        <v>182</v>
      </c>
      <c r="H260" s="61">
        <v>226</v>
      </c>
      <c r="I260" s="159">
        <f>SUM(I261:I262)</f>
        <v>0</v>
      </c>
      <c r="J260" s="161">
        <f>SUM(J261:J262)</f>
        <v>0</v>
      </c>
      <c r="K260" s="162">
        <f>SUM(K261:K262)</f>
        <v>0</v>
      </c>
      <c r="L260" s="162">
        <f>SUM(L261:L262)</f>
        <v>0</v>
      </c>
      <c r="M260"/>
      <c r="Z260"/>
    </row>
    <row r="261" spans="1:26" customHeight="1" ht="25.5" hidden="true">
      <c r="A261" s="69">
        <v>3</v>
      </c>
      <c r="B261" s="70">
        <v>2</v>
      </c>
      <c r="C261" s="70">
        <v>1</v>
      </c>
      <c r="D261" s="70">
        <v>4</v>
      </c>
      <c r="E261" s="70">
        <v>1</v>
      </c>
      <c r="F261" s="72">
        <v>1</v>
      </c>
      <c r="G261" s="73" t="s">
        <v>183</v>
      </c>
      <c r="H261" s="61">
        <v>227</v>
      </c>
      <c r="I261" s="152">
        <v>0.0</v>
      </c>
      <c r="J261" s="152">
        <v>0.0</v>
      </c>
      <c r="K261" s="152">
        <v>0.0</v>
      </c>
      <c r="L261" s="152">
        <v>0.0</v>
      </c>
      <c r="M261"/>
      <c r="Z261"/>
    </row>
    <row r="262" spans="1:26" customHeight="1" ht="27.75" hidden="true">
      <c r="A262" s="69">
        <v>3</v>
      </c>
      <c r="B262" s="70">
        <v>2</v>
      </c>
      <c r="C262" s="70">
        <v>1</v>
      </c>
      <c r="D262" s="70">
        <v>4</v>
      </c>
      <c r="E262" s="70">
        <v>1</v>
      </c>
      <c r="F262" s="72">
        <v>2</v>
      </c>
      <c r="G262" s="73" t="s">
        <v>184</v>
      </c>
      <c r="H262" s="61">
        <v>228</v>
      </c>
      <c r="I262" s="152">
        <v>0.0</v>
      </c>
      <c r="J262" s="152">
        <v>0.0</v>
      </c>
      <c r="K262" s="152">
        <v>0.0</v>
      </c>
      <c r="L262" s="152">
        <v>0.0</v>
      </c>
      <c r="M262"/>
      <c r="Z262"/>
    </row>
    <row r="263" spans="1:26">
      <c r="A263" s="69">
        <v>3</v>
      </c>
      <c r="B263" s="70">
        <v>2</v>
      </c>
      <c r="C263" s="70">
        <v>1</v>
      </c>
      <c r="D263" s="70">
        <v>5</v>
      </c>
      <c r="E263" s="70"/>
      <c r="F263" s="72"/>
      <c r="G263" s="73" t="s">
        <v>185</v>
      </c>
      <c r="H263" s="61">
        <v>229</v>
      </c>
      <c r="I263" s="148">
        <f>I264</f>
        <v>10000</v>
      </c>
      <c r="J263" s="160">
        <f>J264</f>
        <v>10000</v>
      </c>
      <c r="K263" s="149">
        <f>K264</f>
        <v>10000</v>
      </c>
      <c r="L263" s="149">
        <f>L264</f>
        <v>10000</v>
      </c>
      <c r="M263" s="1"/>
      <c r="Z263"/>
    </row>
    <row r="264" spans="1:26" customHeight="1" ht="29.25">
      <c r="A264" s="69">
        <v>3</v>
      </c>
      <c r="B264" s="70">
        <v>2</v>
      </c>
      <c r="C264" s="70">
        <v>1</v>
      </c>
      <c r="D264" s="70">
        <v>5</v>
      </c>
      <c r="E264" s="70">
        <v>1</v>
      </c>
      <c r="F264" s="72"/>
      <c r="G264" s="73" t="s">
        <v>185</v>
      </c>
      <c r="H264" s="61">
        <v>230</v>
      </c>
      <c r="I264" s="149">
        <f>I265</f>
        <v>10000</v>
      </c>
      <c r="J264" s="160">
        <f>J265</f>
        <v>10000</v>
      </c>
      <c r="K264" s="149">
        <f>K265</f>
        <v>10000</v>
      </c>
      <c r="L264" s="149">
        <f>L265</f>
        <v>10000</v>
      </c>
      <c r="M264"/>
      <c r="Z264"/>
    </row>
    <row r="265" spans="1:26">
      <c r="A265" s="86">
        <v>3</v>
      </c>
      <c r="B265" s="87">
        <v>2</v>
      </c>
      <c r="C265" s="87">
        <v>1</v>
      </c>
      <c r="D265" s="87">
        <v>5</v>
      </c>
      <c r="E265" s="87">
        <v>1</v>
      </c>
      <c r="F265" s="88">
        <v>1</v>
      </c>
      <c r="G265" s="73" t="s">
        <v>185</v>
      </c>
      <c r="H265" s="61">
        <v>231</v>
      </c>
      <c r="I265" s="174">
        <v>10000.0</v>
      </c>
      <c r="J265" s="174">
        <v>10000.0</v>
      </c>
      <c r="K265" s="174">
        <v>10000.0</v>
      </c>
      <c r="L265" s="174">
        <v>10000.0</v>
      </c>
      <c r="M265" s="1"/>
      <c r="Z265"/>
    </row>
    <row r="266" spans="1:26" hidden="true">
      <c r="A266" s="69">
        <v>3</v>
      </c>
      <c r="B266" s="70">
        <v>2</v>
      </c>
      <c r="C266" s="70">
        <v>1</v>
      </c>
      <c r="D266" s="70">
        <v>6</v>
      </c>
      <c r="E266" s="70"/>
      <c r="F266" s="72"/>
      <c r="G266" s="73" t="s">
        <v>186</v>
      </c>
      <c r="H266" s="61">
        <v>232</v>
      </c>
      <c r="I266" s="148">
        <f>I267</f>
        <v>0</v>
      </c>
      <c r="J266" s="160">
        <f>J267</f>
        <v>0</v>
      </c>
      <c r="K266" s="149">
        <f>K267</f>
        <v>0</v>
      </c>
      <c r="L266" s="149">
        <f>L267</f>
        <v>0</v>
      </c>
      <c r="M266" s="1"/>
      <c r="Z266"/>
    </row>
    <row r="267" spans="1:26" hidden="true">
      <c r="A267" s="69">
        <v>3</v>
      </c>
      <c r="B267" s="69">
        <v>2</v>
      </c>
      <c r="C267" s="70">
        <v>1</v>
      </c>
      <c r="D267" s="70">
        <v>6</v>
      </c>
      <c r="E267" s="70">
        <v>1</v>
      </c>
      <c r="F267" s="72"/>
      <c r="G267" s="73" t="s">
        <v>186</v>
      </c>
      <c r="H267" s="61">
        <v>233</v>
      </c>
      <c r="I267" s="148">
        <f>I268</f>
        <v>0</v>
      </c>
      <c r="J267" s="160">
        <f>J268</f>
        <v>0</v>
      </c>
      <c r="K267" s="149">
        <f>K268</f>
        <v>0</v>
      </c>
      <c r="L267" s="149">
        <f>L268</f>
        <v>0</v>
      </c>
      <c r="M267" s="1"/>
      <c r="Z267"/>
    </row>
    <row r="268" spans="1:26" customHeight="1" ht="24" hidden="true">
      <c r="A268" s="66">
        <v>3</v>
      </c>
      <c r="B268" s="66">
        <v>2</v>
      </c>
      <c r="C268" s="70">
        <v>1</v>
      </c>
      <c r="D268" s="70">
        <v>6</v>
      </c>
      <c r="E268" s="70">
        <v>1</v>
      </c>
      <c r="F268" s="72">
        <v>1</v>
      </c>
      <c r="G268" s="73" t="s">
        <v>186</v>
      </c>
      <c r="H268" s="61">
        <v>234</v>
      </c>
      <c r="I268" s="174">
        <v>0.0</v>
      </c>
      <c r="J268" s="174">
        <v>0.0</v>
      </c>
      <c r="K268" s="174">
        <v>0.0</v>
      </c>
      <c r="L268" s="174">
        <v>0.0</v>
      </c>
      <c r="M268"/>
      <c r="Z268"/>
    </row>
    <row r="269" spans="1:26" customHeight="1" ht="27.75" hidden="true">
      <c r="A269" s="69">
        <v>3</v>
      </c>
      <c r="B269" s="69">
        <v>2</v>
      </c>
      <c r="C269" s="70">
        <v>1</v>
      </c>
      <c r="D269" s="70">
        <v>7</v>
      </c>
      <c r="E269" s="70"/>
      <c r="F269" s="72"/>
      <c r="G269" s="73" t="s">
        <v>187</v>
      </c>
      <c r="H269" s="61">
        <v>235</v>
      </c>
      <c r="I269" s="148">
        <f>I270</f>
        <v>0</v>
      </c>
      <c r="J269" s="160">
        <f>J270</f>
        <v>0</v>
      </c>
      <c r="K269" s="149">
        <f>K270</f>
        <v>0</v>
      </c>
      <c r="L269" s="149">
        <f>L270</f>
        <v>0</v>
      </c>
      <c r="M269"/>
      <c r="Z269"/>
    </row>
    <row r="270" spans="1:26" hidden="true">
      <c r="A270" s="69">
        <v>3</v>
      </c>
      <c r="B270" s="70">
        <v>2</v>
      </c>
      <c r="C270" s="70">
        <v>1</v>
      </c>
      <c r="D270" s="70">
        <v>7</v>
      </c>
      <c r="E270" s="70">
        <v>1</v>
      </c>
      <c r="F270" s="72"/>
      <c r="G270" s="73" t="s">
        <v>187</v>
      </c>
      <c r="H270" s="61">
        <v>236</v>
      </c>
      <c r="I270" s="148">
        <f>I271+I272</f>
        <v>0</v>
      </c>
      <c r="J270" s="148">
        <f>J271+J272</f>
        <v>0</v>
      </c>
      <c r="K270" s="148">
        <f>K271+K272</f>
        <v>0</v>
      </c>
      <c r="L270" s="148">
        <f>L271+L272</f>
        <v>0</v>
      </c>
      <c r="M270" s="1"/>
      <c r="Z270"/>
    </row>
    <row r="271" spans="1:26" customHeight="1" ht="27" hidden="true">
      <c r="A271" s="69">
        <v>3</v>
      </c>
      <c r="B271" s="70">
        <v>2</v>
      </c>
      <c r="C271" s="70">
        <v>1</v>
      </c>
      <c r="D271" s="70">
        <v>7</v>
      </c>
      <c r="E271" s="70">
        <v>1</v>
      </c>
      <c r="F271" s="72">
        <v>1</v>
      </c>
      <c r="G271" s="73" t="s">
        <v>188</v>
      </c>
      <c r="H271" s="61">
        <v>237</v>
      </c>
      <c r="I271" s="151">
        <v>0.0</v>
      </c>
      <c r="J271" s="152">
        <v>0.0</v>
      </c>
      <c r="K271" s="152">
        <v>0.0</v>
      </c>
      <c r="L271" s="152">
        <v>0.0</v>
      </c>
      <c r="M271"/>
      <c r="Z271"/>
    </row>
    <row r="272" spans="1:26" customHeight="1" ht="24.75" hidden="true">
      <c r="A272" s="69">
        <v>3</v>
      </c>
      <c r="B272" s="70">
        <v>2</v>
      </c>
      <c r="C272" s="70">
        <v>1</v>
      </c>
      <c r="D272" s="70">
        <v>7</v>
      </c>
      <c r="E272" s="70">
        <v>1</v>
      </c>
      <c r="F272" s="72">
        <v>2</v>
      </c>
      <c r="G272" s="73" t="s">
        <v>189</v>
      </c>
      <c r="H272" s="61">
        <v>238</v>
      </c>
      <c r="I272" s="152">
        <v>0.0</v>
      </c>
      <c r="J272" s="152">
        <v>0.0</v>
      </c>
      <c r="K272" s="152">
        <v>0.0</v>
      </c>
      <c r="L272" s="152">
        <v>0.0</v>
      </c>
      <c r="M272"/>
      <c r="Z272"/>
    </row>
    <row r="273" spans="1:26" customHeight="1" ht="38.25" hidden="true">
      <c r="A273" s="92">
        <v>3</v>
      </c>
      <c r="B273" s="93">
        <v>2</v>
      </c>
      <c r="C273" s="93">
        <v>2</v>
      </c>
      <c r="D273" s="127"/>
      <c r="E273" s="127"/>
      <c r="F273" s="128"/>
      <c r="G273" s="73" t="s">
        <v>190</v>
      </c>
      <c r="H273" s="61">
        <v>239</v>
      </c>
      <c r="I273" s="148">
        <f>SUM(I274+I283+I287+I291+I295+I298+I301)</f>
        <v>0</v>
      </c>
      <c r="J273" s="160">
        <f>SUM(J274+J283+J287+J291+J295+J298+J301)</f>
        <v>0</v>
      </c>
      <c r="K273" s="149">
        <f>SUM(K274+K283+K287+K291+K295+K298+K301)</f>
        <v>0</v>
      </c>
      <c r="L273" s="149">
        <f>SUM(L274+L283+L287+L291+L295+L298+L301)</f>
        <v>0</v>
      </c>
      <c r="M273"/>
      <c r="Z273"/>
    </row>
    <row r="274" spans="1:26" hidden="true">
      <c r="A274" s="69">
        <v>3</v>
      </c>
      <c r="B274" s="70">
        <v>2</v>
      </c>
      <c r="C274" s="70">
        <v>2</v>
      </c>
      <c r="D274" s="70">
        <v>1</v>
      </c>
      <c r="E274" s="70"/>
      <c r="F274" s="72"/>
      <c r="G274" s="73" t="s">
        <v>191</v>
      </c>
      <c r="H274" s="61">
        <v>240</v>
      </c>
      <c r="I274" s="148">
        <f>I275</f>
        <v>0</v>
      </c>
      <c r="J274" s="148">
        <f>J275</f>
        <v>0</v>
      </c>
      <c r="K274" s="148">
        <f>K275</f>
        <v>0</v>
      </c>
      <c r="L274" s="148">
        <f>L275</f>
        <v>0</v>
      </c>
      <c r="M274" s="1"/>
      <c r="Z274"/>
    </row>
    <row r="275" spans="1:26" hidden="true">
      <c r="A275" s="74">
        <v>3</v>
      </c>
      <c r="B275" s="69">
        <v>2</v>
      </c>
      <c r="C275" s="70">
        <v>2</v>
      </c>
      <c r="D275" s="70">
        <v>1</v>
      </c>
      <c r="E275" s="70">
        <v>1</v>
      </c>
      <c r="F275" s="72"/>
      <c r="G275" s="73" t="s">
        <v>169</v>
      </c>
      <c r="H275" s="61">
        <v>241</v>
      </c>
      <c r="I275" s="148">
        <f>SUM(I276)</f>
        <v>0</v>
      </c>
      <c r="J275" s="148">
        <f>SUM(J276)</f>
        <v>0</v>
      </c>
      <c r="K275" s="148">
        <f>SUM(K276)</f>
        <v>0</v>
      </c>
      <c r="L275" s="148">
        <f>SUM(L276)</f>
        <v>0</v>
      </c>
      <c r="M275" s="1"/>
      <c r="Z275"/>
    </row>
    <row r="276" spans="1:26" hidden="true">
      <c r="A276" s="74">
        <v>3</v>
      </c>
      <c r="B276" s="69">
        <v>2</v>
      </c>
      <c r="C276" s="70">
        <v>2</v>
      </c>
      <c r="D276" s="70">
        <v>1</v>
      </c>
      <c r="E276" s="70">
        <v>1</v>
      </c>
      <c r="F276" s="72">
        <v>1</v>
      </c>
      <c r="G276" s="73" t="s">
        <v>169</v>
      </c>
      <c r="H276" s="61">
        <v>242</v>
      </c>
      <c r="I276" s="152">
        <v>0.0</v>
      </c>
      <c r="J276" s="152">
        <v>0.0</v>
      </c>
      <c r="K276" s="152">
        <v>0.0</v>
      </c>
      <c r="L276" s="152">
        <v>0.0</v>
      </c>
      <c r="M276" s="1"/>
      <c r="Z276"/>
    </row>
    <row r="277" spans="1:26" customHeight="1" ht="24" hidden="true">
      <c r="A277" s="91">
        <v>3</v>
      </c>
      <c r="B277" s="92">
        <v>2</v>
      </c>
      <c r="C277" s="93">
        <v>2</v>
      </c>
      <c r="D277" s="93">
        <v>1</v>
      </c>
      <c r="E277" s="93">
        <v>2</v>
      </c>
      <c r="F277" s="94"/>
      <c r="G277" s="73" t="s">
        <v>192</v>
      </c>
      <c r="H277" s="61">
        <v>243</v>
      </c>
      <c r="I277" s="148">
        <f>SUM(I278:I279)</f>
        <v>0</v>
      </c>
      <c r="J277" s="148">
        <f>SUM(J278:J279)</f>
        <v>0</v>
      </c>
      <c r="K277" s="148">
        <f>SUM(K278:K279)</f>
        <v>0</v>
      </c>
      <c r="L277" s="148">
        <f>SUM(L278:L279)</f>
        <v>0</v>
      </c>
      <c r="M277"/>
      <c r="Z277"/>
    </row>
    <row r="278" spans="1:26" customHeight="1" ht="24" hidden="true">
      <c r="A278" s="91">
        <v>3</v>
      </c>
      <c r="B278" s="92">
        <v>2</v>
      </c>
      <c r="C278" s="93">
        <v>2</v>
      </c>
      <c r="D278" s="93">
        <v>1</v>
      </c>
      <c r="E278" s="93">
        <v>2</v>
      </c>
      <c r="F278" s="94">
        <v>1</v>
      </c>
      <c r="G278" s="73" t="s">
        <v>171</v>
      </c>
      <c r="H278" s="61">
        <v>244</v>
      </c>
      <c r="I278" s="152">
        <v>0.0</v>
      </c>
      <c r="J278" s="151">
        <v>0.0</v>
      </c>
      <c r="K278" s="152">
        <v>0.0</v>
      </c>
      <c r="L278" s="152">
        <v>0.0</v>
      </c>
      <c r="M278"/>
      <c r="Z278"/>
    </row>
    <row r="279" spans="1:26" customHeight="1" ht="32.25" hidden="true">
      <c r="A279" s="91">
        <v>3</v>
      </c>
      <c r="B279" s="92">
        <v>2</v>
      </c>
      <c r="C279" s="93">
        <v>2</v>
      </c>
      <c r="D279" s="93">
        <v>1</v>
      </c>
      <c r="E279" s="93">
        <v>2</v>
      </c>
      <c r="F279" s="94">
        <v>2</v>
      </c>
      <c r="G279" s="73" t="s">
        <v>172</v>
      </c>
      <c r="H279" s="61">
        <v>245</v>
      </c>
      <c r="I279" s="152">
        <v>0.0</v>
      </c>
      <c r="J279" s="151">
        <v>0.0</v>
      </c>
      <c r="K279" s="152">
        <v>0.0</v>
      </c>
      <c r="L279" s="152">
        <v>0.0</v>
      </c>
      <c r="M279"/>
      <c r="Z279"/>
    </row>
    <row r="280" spans="1:26" customHeight="1" ht="27" hidden="true">
      <c r="A280" s="91">
        <v>3</v>
      </c>
      <c r="B280" s="92">
        <v>2</v>
      </c>
      <c r="C280" s="93">
        <v>2</v>
      </c>
      <c r="D280" s="93">
        <v>1</v>
      </c>
      <c r="E280" s="93">
        <v>3</v>
      </c>
      <c r="F280" s="94"/>
      <c r="G280" s="73" t="s">
        <v>173</v>
      </c>
      <c r="H280" s="61">
        <v>246</v>
      </c>
      <c r="I280" s="148">
        <f>SUM(I281:I282)</f>
        <v>0</v>
      </c>
      <c r="J280" s="148">
        <f>SUM(J281:J282)</f>
        <v>0</v>
      </c>
      <c r="K280" s="148">
        <f>SUM(K281:K282)</f>
        <v>0</v>
      </c>
      <c r="L280" s="148">
        <f>SUM(L281:L282)</f>
        <v>0</v>
      </c>
      <c r="M280"/>
      <c r="Z280"/>
    </row>
    <row r="281" spans="1:26" customHeight="1" ht="27.75" hidden="true">
      <c r="A281" s="91">
        <v>3</v>
      </c>
      <c r="B281" s="92">
        <v>2</v>
      </c>
      <c r="C281" s="93">
        <v>2</v>
      </c>
      <c r="D281" s="93">
        <v>1</v>
      </c>
      <c r="E281" s="93">
        <v>3</v>
      </c>
      <c r="F281" s="94">
        <v>1</v>
      </c>
      <c r="G281" s="73" t="s">
        <v>174</v>
      </c>
      <c r="H281" s="61">
        <v>247</v>
      </c>
      <c r="I281" s="152">
        <v>0.0</v>
      </c>
      <c r="J281" s="151">
        <v>0.0</v>
      </c>
      <c r="K281" s="152">
        <v>0.0</v>
      </c>
      <c r="L281" s="152">
        <v>0.0</v>
      </c>
      <c r="M281"/>
      <c r="Z281"/>
    </row>
    <row r="282" spans="1:26" customHeight="1" ht="27" hidden="true">
      <c r="A282" s="91">
        <v>3</v>
      </c>
      <c r="B282" s="92">
        <v>2</v>
      </c>
      <c r="C282" s="93">
        <v>2</v>
      </c>
      <c r="D282" s="93">
        <v>1</v>
      </c>
      <c r="E282" s="93">
        <v>3</v>
      </c>
      <c r="F282" s="94">
        <v>2</v>
      </c>
      <c r="G282" s="73" t="s">
        <v>193</v>
      </c>
      <c r="H282" s="61">
        <v>248</v>
      </c>
      <c r="I282" s="152">
        <v>0.0</v>
      </c>
      <c r="J282" s="151">
        <v>0.0</v>
      </c>
      <c r="K282" s="152">
        <v>0.0</v>
      </c>
      <c r="L282" s="152">
        <v>0.0</v>
      </c>
      <c r="M282"/>
      <c r="Z282"/>
    </row>
    <row r="283" spans="1:26" customHeight="1" ht="25.5" hidden="true">
      <c r="A283" s="74">
        <v>3</v>
      </c>
      <c r="B283" s="69">
        <v>2</v>
      </c>
      <c r="C283" s="70">
        <v>2</v>
      </c>
      <c r="D283" s="70">
        <v>2</v>
      </c>
      <c r="E283" s="70"/>
      <c r="F283" s="72"/>
      <c r="G283" s="73" t="s">
        <v>194</v>
      </c>
      <c r="H283" s="61">
        <v>249</v>
      </c>
      <c r="I283" s="148">
        <f>I284</f>
        <v>0</v>
      </c>
      <c r="J283" s="149">
        <f>J284</f>
        <v>0</v>
      </c>
      <c r="K283" s="148">
        <f>K284</f>
        <v>0</v>
      </c>
      <c r="L283" s="149">
        <f>L284</f>
        <v>0</v>
      </c>
      <c r="M283"/>
      <c r="Z283"/>
    </row>
    <row r="284" spans="1:26" customHeight="1" ht="32.25" hidden="true">
      <c r="A284" s="69">
        <v>3</v>
      </c>
      <c r="B284" s="70">
        <v>2</v>
      </c>
      <c r="C284" s="64">
        <v>2</v>
      </c>
      <c r="D284" s="64">
        <v>2</v>
      </c>
      <c r="E284" s="64">
        <v>1</v>
      </c>
      <c r="F284" s="67"/>
      <c r="G284" s="73" t="s">
        <v>194</v>
      </c>
      <c r="H284" s="61">
        <v>250</v>
      </c>
      <c r="I284" s="159">
        <f>SUM(I285:I286)</f>
        <v>0</v>
      </c>
      <c r="J284" s="161">
        <f>SUM(J285:J286)</f>
        <v>0</v>
      </c>
      <c r="K284" s="162">
        <f>SUM(K285:K286)</f>
        <v>0</v>
      </c>
      <c r="L284" s="162">
        <f>SUM(L285:L286)</f>
        <v>0</v>
      </c>
      <c r="M284"/>
      <c r="Z284"/>
    </row>
    <row r="285" spans="1:26" customHeight="1" ht="25.5" hidden="true">
      <c r="A285" s="69">
        <v>3</v>
      </c>
      <c r="B285" s="70">
        <v>2</v>
      </c>
      <c r="C285" s="70">
        <v>2</v>
      </c>
      <c r="D285" s="70">
        <v>2</v>
      </c>
      <c r="E285" s="70">
        <v>1</v>
      </c>
      <c r="F285" s="72">
        <v>1</v>
      </c>
      <c r="G285" s="73" t="s">
        <v>195</v>
      </c>
      <c r="H285" s="61">
        <v>251</v>
      </c>
      <c r="I285" s="152">
        <v>0.0</v>
      </c>
      <c r="J285" s="152">
        <v>0.0</v>
      </c>
      <c r="K285" s="152">
        <v>0.0</v>
      </c>
      <c r="L285" s="152">
        <v>0.0</v>
      </c>
      <c r="M285"/>
      <c r="Z285"/>
    </row>
    <row r="286" spans="1:26" customHeight="1" ht="25.5" hidden="true">
      <c r="A286" s="69">
        <v>3</v>
      </c>
      <c r="B286" s="70">
        <v>2</v>
      </c>
      <c r="C286" s="70">
        <v>2</v>
      </c>
      <c r="D286" s="70">
        <v>2</v>
      </c>
      <c r="E286" s="70">
        <v>1</v>
      </c>
      <c r="F286" s="72">
        <v>2</v>
      </c>
      <c r="G286" s="91" t="s">
        <v>196</v>
      </c>
      <c r="H286" s="61">
        <v>252</v>
      </c>
      <c r="I286" s="152">
        <v>0.0</v>
      </c>
      <c r="J286" s="152">
        <v>0.0</v>
      </c>
      <c r="K286" s="152">
        <v>0.0</v>
      </c>
      <c r="L286" s="152">
        <v>0.0</v>
      </c>
      <c r="M286"/>
      <c r="Z286"/>
    </row>
    <row r="287" spans="1:26" customHeight="1" ht="25.5" hidden="true">
      <c r="A287" s="69">
        <v>3</v>
      </c>
      <c r="B287" s="70">
        <v>2</v>
      </c>
      <c r="C287" s="70">
        <v>2</v>
      </c>
      <c r="D287" s="70">
        <v>3</v>
      </c>
      <c r="E287" s="70"/>
      <c r="F287" s="72"/>
      <c r="G287" s="73" t="s">
        <v>197</v>
      </c>
      <c r="H287" s="61">
        <v>253</v>
      </c>
      <c r="I287" s="148">
        <f>I288</f>
        <v>0</v>
      </c>
      <c r="J287" s="160">
        <f>J288</f>
        <v>0</v>
      </c>
      <c r="K287" s="149">
        <f>K288</f>
        <v>0</v>
      </c>
      <c r="L287" s="149">
        <f>L288</f>
        <v>0</v>
      </c>
      <c r="M287"/>
      <c r="Z287"/>
    </row>
    <row r="288" spans="1:26" customHeight="1" ht="30" hidden="true">
      <c r="A288" s="66">
        <v>3</v>
      </c>
      <c r="B288" s="70">
        <v>2</v>
      </c>
      <c r="C288" s="70">
        <v>2</v>
      </c>
      <c r="D288" s="70">
        <v>3</v>
      </c>
      <c r="E288" s="70">
        <v>1</v>
      </c>
      <c r="F288" s="72"/>
      <c r="G288" s="73" t="s">
        <v>197</v>
      </c>
      <c r="H288" s="61">
        <v>254</v>
      </c>
      <c r="I288" s="148">
        <f>I289+I290</f>
        <v>0</v>
      </c>
      <c r="J288" s="148">
        <f>J289+J290</f>
        <v>0</v>
      </c>
      <c r="K288" s="148">
        <f>K289+K290</f>
        <v>0</v>
      </c>
      <c r="L288" s="148">
        <f>L289+L290</f>
        <v>0</v>
      </c>
      <c r="M288"/>
      <c r="Z288"/>
    </row>
    <row r="289" spans="1:26" customHeight="1" ht="31.5" hidden="true">
      <c r="A289" s="66">
        <v>3</v>
      </c>
      <c r="B289" s="70">
        <v>2</v>
      </c>
      <c r="C289" s="70">
        <v>2</v>
      </c>
      <c r="D289" s="70">
        <v>3</v>
      </c>
      <c r="E289" s="70">
        <v>1</v>
      </c>
      <c r="F289" s="72">
        <v>1</v>
      </c>
      <c r="G289" s="73" t="s">
        <v>198</v>
      </c>
      <c r="H289" s="61">
        <v>255</v>
      </c>
      <c r="I289" s="152">
        <v>0.0</v>
      </c>
      <c r="J289" s="152">
        <v>0.0</v>
      </c>
      <c r="K289" s="152">
        <v>0.0</v>
      </c>
      <c r="L289" s="152">
        <v>0.0</v>
      </c>
      <c r="M289"/>
      <c r="Z289"/>
    </row>
    <row r="290" spans="1:26" customHeight="1" ht="25.5" hidden="true">
      <c r="A290" s="66">
        <v>3</v>
      </c>
      <c r="B290" s="70">
        <v>2</v>
      </c>
      <c r="C290" s="70">
        <v>2</v>
      </c>
      <c r="D290" s="70">
        <v>3</v>
      </c>
      <c r="E290" s="70">
        <v>1</v>
      </c>
      <c r="F290" s="72">
        <v>2</v>
      </c>
      <c r="G290" s="73" t="s">
        <v>199</v>
      </c>
      <c r="H290" s="61">
        <v>256</v>
      </c>
      <c r="I290" s="152">
        <v>0.0</v>
      </c>
      <c r="J290" s="152">
        <v>0.0</v>
      </c>
      <c r="K290" s="152">
        <v>0.0</v>
      </c>
      <c r="L290" s="152">
        <v>0.0</v>
      </c>
      <c r="M290"/>
      <c r="Z290"/>
    </row>
    <row r="291" spans="1:26" customHeight="1" ht="27" hidden="true">
      <c r="A291" s="69">
        <v>3</v>
      </c>
      <c r="B291" s="70">
        <v>2</v>
      </c>
      <c r="C291" s="70">
        <v>2</v>
      </c>
      <c r="D291" s="70">
        <v>4</v>
      </c>
      <c r="E291" s="70"/>
      <c r="F291" s="72"/>
      <c r="G291" s="73" t="s">
        <v>200</v>
      </c>
      <c r="H291" s="61">
        <v>257</v>
      </c>
      <c r="I291" s="148">
        <f>I292</f>
        <v>0</v>
      </c>
      <c r="J291" s="160">
        <f>J292</f>
        <v>0</v>
      </c>
      <c r="K291" s="149">
        <f>K292</f>
        <v>0</v>
      </c>
      <c r="L291" s="149">
        <f>L292</f>
        <v>0</v>
      </c>
      <c r="M291"/>
      <c r="Z291"/>
    </row>
    <row r="292" spans="1:26" hidden="true">
      <c r="A292" s="69">
        <v>3</v>
      </c>
      <c r="B292" s="70">
        <v>2</v>
      </c>
      <c r="C292" s="70">
        <v>2</v>
      </c>
      <c r="D292" s="70">
        <v>4</v>
      </c>
      <c r="E292" s="70">
        <v>1</v>
      </c>
      <c r="F292" s="72"/>
      <c r="G292" s="73" t="s">
        <v>200</v>
      </c>
      <c r="H292" s="61">
        <v>258</v>
      </c>
      <c r="I292" s="148">
        <f>SUM(I293:I294)</f>
        <v>0</v>
      </c>
      <c r="J292" s="160">
        <f>SUM(J293:J294)</f>
        <v>0</v>
      </c>
      <c r="K292" s="149">
        <f>SUM(K293:K294)</f>
        <v>0</v>
      </c>
      <c r="L292" s="149">
        <f>SUM(L293:L294)</f>
        <v>0</v>
      </c>
      <c r="M292" s="1"/>
      <c r="Z292"/>
    </row>
    <row r="293" spans="1:26" customHeight="1" ht="30.75" hidden="true">
      <c r="A293" s="69">
        <v>3</v>
      </c>
      <c r="B293" s="70">
        <v>2</v>
      </c>
      <c r="C293" s="70">
        <v>2</v>
      </c>
      <c r="D293" s="70">
        <v>4</v>
      </c>
      <c r="E293" s="70">
        <v>1</v>
      </c>
      <c r="F293" s="72">
        <v>1</v>
      </c>
      <c r="G293" s="73" t="s">
        <v>201</v>
      </c>
      <c r="H293" s="61">
        <v>259</v>
      </c>
      <c r="I293" s="152">
        <v>0.0</v>
      </c>
      <c r="J293" s="152">
        <v>0.0</v>
      </c>
      <c r="K293" s="152">
        <v>0.0</v>
      </c>
      <c r="L293" s="152">
        <v>0.0</v>
      </c>
      <c r="M293"/>
      <c r="Z293"/>
    </row>
    <row r="294" spans="1:26" customHeight="1" ht="27.75" hidden="true">
      <c r="A294" s="66">
        <v>3</v>
      </c>
      <c r="B294" s="64">
        <v>2</v>
      </c>
      <c r="C294" s="64">
        <v>2</v>
      </c>
      <c r="D294" s="64">
        <v>4</v>
      </c>
      <c r="E294" s="64">
        <v>1</v>
      </c>
      <c r="F294" s="67">
        <v>2</v>
      </c>
      <c r="G294" s="91" t="s">
        <v>202</v>
      </c>
      <c r="H294" s="61">
        <v>260</v>
      </c>
      <c r="I294" s="152">
        <v>0.0</v>
      </c>
      <c r="J294" s="152">
        <v>0.0</v>
      </c>
      <c r="K294" s="152">
        <v>0.0</v>
      </c>
      <c r="L294" s="152">
        <v>0.0</v>
      </c>
      <c r="M294"/>
      <c r="Z294"/>
    </row>
    <row r="295" spans="1:26" customHeight="1" ht="28.5" hidden="true">
      <c r="A295" s="69">
        <v>3</v>
      </c>
      <c r="B295" s="70">
        <v>2</v>
      </c>
      <c r="C295" s="70">
        <v>2</v>
      </c>
      <c r="D295" s="70">
        <v>5</v>
      </c>
      <c r="E295" s="70"/>
      <c r="F295" s="72"/>
      <c r="G295" s="73" t="s">
        <v>203</v>
      </c>
      <c r="H295" s="61">
        <v>261</v>
      </c>
      <c r="I295" s="148">
        <f>I296</f>
        <v>0</v>
      </c>
      <c r="J295" s="160">
        <f>J296</f>
        <v>0</v>
      </c>
      <c r="K295" s="149">
        <f>K296</f>
        <v>0</v>
      </c>
      <c r="L295" s="149">
        <f>L296</f>
        <v>0</v>
      </c>
      <c r="M295"/>
      <c r="Z295"/>
    </row>
    <row r="296" spans="1:26" customHeight="1" ht="26.25" hidden="true">
      <c r="A296" s="69">
        <v>3</v>
      </c>
      <c r="B296" s="70">
        <v>2</v>
      </c>
      <c r="C296" s="70">
        <v>2</v>
      </c>
      <c r="D296" s="70">
        <v>5</v>
      </c>
      <c r="E296" s="70">
        <v>1</v>
      </c>
      <c r="F296" s="72"/>
      <c r="G296" s="73" t="s">
        <v>203</v>
      </c>
      <c r="H296" s="61">
        <v>262</v>
      </c>
      <c r="I296" s="148">
        <f>I297</f>
        <v>0</v>
      </c>
      <c r="J296" s="160">
        <f>J297</f>
        <v>0</v>
      </c>
      <c r="K296" s="149">
        <f>K297</f>
        <v>0</v>
      </c>
      <c r="L296" s="149">
        <f>L297</f>
        <v>0</v>
      </c>
      <c r="M296"/>
      <c r="Z296"/>
    </row>
    <row r="297" spans="1:26" customHeight="1" ht="26.25" hidden="true">
      <c r="A297" s="69">
        <v>3</v>
      </c>
      <c r="B297" s="70">
        <v>2</v>
      </c>
      <c r="C297" s="70">
        <v>2</v>
      </c>
      <c r="D297" s="70">
        <v>5</v>
      </c>
      <c r="E297" s="70">
        <v>1</v>
      </c>
      <c r="F297" s="72">
        <v>1</v>
      </c>
      <c r="G297" s="73" t="s">
        <v>203</v>
      </c>
      <c r="H297" s="61">
        <v>263</v>
      </c>
      <c r="I297" s="152">
        <v>0.0</v>
      </c>
      <c r="J297" s="152">
        <v>0.0</v>
      </c>
      <c r="K297" s="152">
        <v>0.0</v>
      </c>
      <c r="L297" s="152">
        <v>0.0</v>
      </c>
      <c r="M297"/>
      <c r="Z297"/>
    </row>
    <row r="298" spans="1:26" customHeight="1" ht="26.25" hidden="true">
      <c r="A298" s="69">
        <v>3</v>
      </c>
      <c r="B298" s="70">
        <v>2</v>
      </c>
      <c r="C298" s="70">
        <v>2</v>
      </c>
      <c r="D298" s="70">
        <v>6</v>
      </c>
      <c r="E298" s="70"/>
      <c r="F298" s="72"/>
      <c r="G298" s="73" t="s">
        <v>186</v>
      </c>
      <c r="H298" s="61">
        <v>264</v>
      </c>
      <c r="I298" s="148">
        <f>I299</f>
        <v>0</v>
      </c>
      <c r="J298" s="178">
        <f>J299</f>
        <v>0</v>
      </c>
      <c r="K298" s="149">
        <f>K299</f>
        <v>0</v>
      </c>
      <c r="L298" s="149">
        <f>L299</f>
        <v>0</v>
      </c>
      <c r="M298"/>
      <c r="Z298"/>
    </row>
    <row r="299" spans="1:26" customHeight="1" ht="30" hidden="true">
      <c r="A299" s="69">
        <v>3</v>
      </c>
      <c r="B299" s="70">
        <v>2</v>
      </c>
      <c r="C299" s="70">
        <v>2</v>
      </c>
      <c r="D299" s="70">
        <v>6</v>
      </c>
      <c r="E299" s="70">
        <v>1</v>
      </c>
      <c r="F299" s="72"/>
      <c r="G299" s="71" t="s">
        <v>186</v>
      </c>
      <c r="H299" s="61">
        <v>265</v>
      </c>
      <c r="I299" s="148">
        <f>I300</f>
        <v>0</v>
      </c>
      <c r="J299" s="178">
        <f>J300</f>
        <v>0</v>
      </c>
      <c r="K299" s="149">
        <f>K300</f>
        <v>0</v>
      </c>
      <c r="L299" s="149">
        <f>L300</f>
        <v>0</v>
      </c>
      <c r="M299"/>
      <c r="Z299"/>
    </row>
    <row r="300" spans="1:26" customHeight="1" ht="24.75" hidden="true">
      <c r="A300" s="69">
        <v>3</v>
      </c>
      <c r="B300" s="87">
        <v>2</v>
      </c>
      <c r="C300" s="87">
        <v>2</v>
      </c>
      <c r="D300" s="70">
        <v>6</v>
      </c>
      <c r="E300" s="87">
        <v>1</v>
      </c>
      <c r="F300" s="88">
        <v>1</v>
      </c>
      <c r="G300" s="111" t="s">
        <v>186</v>
      </c>
      <c r="H300" s="61">
        <v>266</v>
      </c>
      <c r="I300" s="152">
        <v>0.0</v>
      </c>
      <c r="J300" s="152">
        <v>0.0</v>
      </c>
      <c r="K300" s="152">
        <v>0.0</v>
      </c>
      <c r="L300" s="152">
        <v>0.0</v>
      </c>
      <c r="M300"/>
      <c r="Z300"/>
    </row>
    <row r="301" spans="1:26" customHeight="1" ht="29.25" hidden="true">
      <c r="A301" s="74">
        <v>3</v>
      </c>
      <c r="B301" s="69">
        <v>2</v>
      </c>
      <c r="C301" s="70">
        <v>2</v>
      </c>
      <c r="D301" s="70">
        <v>7</v>
      </c>
      <c r="E301" s="70"/>
      <c r="F301" s="72"/>
      <c r="G301" s="73" t="s">
        <v>187</v>
      </c>
      <c r="H301" s="61">
        <v>267</v>
      </c>
      <c r="I301" s="148">
        <f>I302</f>
        <v>0</v>
      </c>
      <c r="J301" s="178">
        <f>J302</f>
        <v>0</v>
      </c>
      <c r="K301" s="149">
        <f>K302</f>
        <v>0</v>
      </c>
      <c r="L301" s="149">
        <f>L302</f>
        <v>0</v>
      </c>
      <c r="M301"/>
      <c r="Z301"/>
    </row>
    <row r="302" spans="1:26" customHeight="1" ht="26.25" hidden="true">
      <c r="A302" s="74">
        <v>3</v>
      </c>
      <c r="B302" s="69">
        <v>2</v>
      </c>
      <c r="C302" s="70">
        <v>2</v>
      </c>
      <c r="D302" s="70">
        <v>7</v>
      </c>
      <c r="E302" s="70">
        <v>1</v>
      </c>
      <c r="F302" s="72"/>
      <c r="G302" s="73" t="s">
        <v>187</v>
      </c>
      <c r="H302" s="61">
        <v>268</v>
      </c>
      <c r="I302" s="148">
        <f>I303+I304</f>
        <v>0</v>
      </c>
      <c r="J302" s="148">
        <f>J303+J304</f>
        <v>0</v>
      </c>
      <c r="K302" s="148">
        <f>K303+K304</f>
        <v>0</v>
      </c>
      <c r="L302" s="148">
        <f>L303+L304</f>
        <v>0</v>
      </c>
      <c r="M302"/>
      <c r="Z302"/>
    </row>
    <row r="303" spans="1:26" customHeight="1" ht="27.75" hidden="true">
      <c r="A303" s="74">
        <v>3</v>
      </c>
      <c r="B303" s="69">
        <v>2</v>
      </c>
      <c r="C303" s="69">
        <v>2</v>
      </c>
      <c r="D303" s="70">
        <v>7</v>
      </c>
      <c r="E303" s="70">
        <v>1</v>
      </c>
      <c r="F303" s="72">
        <v>1</v>
      </c>
      <c r="G303" s="73" t="s">
        <v>188</v>
      </c>
      <c r="H303" s="61">
        <v>269</v>
      </c>
      <c r="I303" s="152">
        <v>0.0</v>
      </c>
      <c r="J303" s="152">
        <v>0.0</v>
      </c>
      <c r="K303" s="152">
        <v>0.0</v>
      </c>
      <c r="L303" s="152">
        <v>0.0</v>
      </c>
      <c r="M303"/>
      <c r="Z303"/>
    </row>
    <row r="304" spans="1:26" customHeight="1" ht="25.5" hidden="true">
      <c r="A304" s="74">
        <v>3</v>
      </c>
      <c r="B304" s="69">
        <v>2</v>
      </c>
      <c r="C304" s="69">
        <v>2</v>
      </c>
      <c r="D304" s="70">
        <v>7</v>
      </c>
      <c r="E304" s="70">
        <v>1</v>
      </c>
      <c r="F304" s="72">
        <v>2</v>
      </c>
      <c r="G304" s="73" t="s">
        <v>189</v>
      </c>
      <c r="H304" s="61">
        <v>270</v>
      </c>
      <c r="I304" s="152">
        <v>0.0</v>
      </c>
      <c r="J304" s="152">
        <v>0.0</v>
      </c>
      <c r="K304" s="152">
        <v>0.0</v>
      </c>
      <c r="L304" s="152">
        <v>0.0</v>
      </c>
      <c r="M304"/>
      <c r="Z304"/>
    </row>
    <row r="305" spans="1:26" customHeight="1" ht="30">
      <c r="A305" s="76">
        <v>3</v>
      </c>
      <c r="B305" s="76">
        <v>3</v>
      </c>
      <c r="C305" s="57"/>
      <c r="D305" s="58"/>
      <c r="E305" s="58"/>
      <c r="F305" s="60"/>
      <c r="G305" s="59" t="s">
        <v>204</v>
      </c>
      <c r="H305" s="61">
        <v>271</v>
      </c>
      <c r="I305" s="144">
        <f>SUM(I306+I338)</f>
        <v>1013000</v>
      </c>
      <c r="J305" s="179">
        <f>SUM(J306+J338)</f>
        <v>1013000</v>
      </c>
      <c r="K305" s="145">
        <f>SUM(K306+K338)</f>
        <v>0</v>
      </c>
      <c r="L305" s="145">
        <f>SUM(L306+L338)</f>
        <v>0</v>
      </c>
      <c r="M305"/>
      <c r="Z305"/>
    </row>
    <row r="306" spans="1:26" customHeight="1" ht="40.5">
      <c r="A306" s="74">
        <v>3</v>
      </c>
      <c r="B306" s="74">
        <v>3</v>
      </c>
      <c r="C306" s="69">
        <v>1</v>
      </c>
      <c r="D306" s="70"/>
      <c r="E306" s="70"/>
      <c r="F306" s="72"/>
      <c r="G306" s="73" t="s">
        <v>205</v>
      </c>
      <c r="H306" s="61">
        <v>272</v>
      </c>
      <c r="I306" s="148">
        <f>SUM(I307+I316+I320+I324+I328+I331+I334)</f>
        <v>1013000</v>
      </c>
      <c r="J306" s="178">
        <f>SUM(J307+J316+J320+J324+J328+J331+J334)</f>
        <v>1013000</v>
      </c>
      <c r="K306" s="149">
        <f>SUM(K307+K316+K320+K324+K328+K331+K334)</f>
        <v>0</v>
      </c>
      <c r="L306" s="149">
        <f>SUM(L307+L316+L320+L324+L328+L331+L334)</f>
        <v>0</v>
      </c>
      <c r="M306"/>
      <c r="Z306"/>
    </row>
    <row r="307" spans="1:26" customHeight="1" ht="29.25" hidden="true">
      <c r="A307" s="74">
        <v>3</v>
      </c>
      <c r="B307" s="74">
        <v>3</v>
      </c>
      <c r="C307" s="69">
        <v>1</v>
      </c>
      <c r="D307" s="70">
        <v>1</v>
      </c>
      <c r="E307" s="70"/>
      <c r="F307" s="72"/>
      <c r="G307" s="73" t="s">
        <v>191</v>
      </c>
      <c r="H307" s="61">
        <v>273</v>
      </c>
      <c r="I307" s="148">
        <f>SUM(I308+I310+I313)</f>
        <v>0</v>
      </c>
      <c r="J307" s="148">
        <f>SUM(J308+J310+J313)</f>
        <v>0</v>
      </c>
      <c r="K307" s="148">
        <f>SUM(K308+K310+K313)</f>
        <v>0</v>
      </c>
      <c r="L307" s="148">
        <f>SUM(L308+L310+L313)</f>
        <v>0</v>
      </c>
      <c r="M307"/>
      <c r="Z307"/>
    </row>
    <row r="308" spans="1:26" customHeight="1" ht="27" hidden="true">
      <c r="A308" s="74">
        <v>3</v>
      </c>
      <c r="B308" s="74">
        <v>3</v>
      </c>
      <c r="C308" s="69">
        <v>1</v>
      </c>
      <c r="D308" s="70">
        <v>1</v>
      </c>
      <c r="E308" s="70">
        <v>1</v>
      </c>
      <c r="F308" s="72"/>
      <c r="G308" s="73" t="s">
        <v>169</v>
      </c>
      <c r="H308" s="61">
        <v>274</v>
      </c>
      <c r="I308" s="148">
        <f>SUM(I309:I309)</f>
        <v>0</v>
      </c>
      <c r="J308" s="178">
        <f>SUM(J309:J309)</f>
        <v>0</v>
      </c>
      <c r="K308" s="149">
        <f>SUM(K309:K309)</f>
        <v>0</v>
      </c>
      <c r="L308" s="149">
        <f>SUM(L309:L309)</f>
        <v>0</v>
      </c>
      <c r="M308"/>
      <c r="Z308"/>
    </row>
    <row r="309" spans="1:26" customHeight="1" ht="28.5" hidden="true">
      <c r="A309" s="74">
        <v>3</v>
      </c>
      <c r="B309" s="74">
        <v>3</v>
      </c>
      <c r="C309" s="69">
        <v>1</v>
      </c>
      <c r="D309" s="70">
        <v>1</v>
      </c>
      <c r="E309" s="70">
        <v>1</v>
      </c>
      <c r="F309" s="72">
        <v>1</v>
      </c>
      <c r="G309" s="73" t="s">
        <v>169</v>
      </c>
      <c r="H309" s="61">
        <v>275</v>
      </c>
      <c r="I309" s="152">
        <v>0.0</v>
      </c>
      <c r="J309" s="152">
        <v>0.0</v>
      </c>
      <c r="K309" s="152">
        <v>0.0</v>
      </c>
      <c r="L309" s="152">
        <v>0.0</v>
      </c>
      <c r="M309"/>
      <c r="Z309"/>
    </row>
    <row r="310" spans="1:26" customHeight="1" ht="31.5" hidden="true">
      <c r="A310" s="91">
        <v>3</v>
      </c>
      <c r="B310" s="91">
        <v>3</v>
      </c>
      <c r="C310" s="92">
        <v>1</v>
      </c>
      <c r="D310" s="93">
        <v>1</v>
      </c>
      <c r="E310" s="93">
        <v>2</v>
      </c>
      <c r="F310" s="94"/>
      <c r="G310" s="73" t="s">
        <v>192</v>
      </c>
      <c r="H310" s="61">
        <v>276</v>
      </c>
      <c r="I310" s="144">
        <f>SUM(I311:I312)</f>
        <v>0</v>
      </c>
      <c r="J310" s="144">
        <f>SUM(J311:J312)</f>
        <v>0</v>
      </c>
      <c r="K310" s="144">
        <f>SUM(K311:K312)</f>
        <v>0</v>
      </c>
      <c r="L310" s="144">
        <f>SUM(L311:L312)</f>
        <v>0</v>
      </c>
      <c r="M310"/>
      <c r="Z310"/>
    </row>
    <row r="311" spans="1:26" customHeight="1" ht="25.5" hidden="true">
      <c r="A311" s="91">
        <v>3</v>
      </c>
      <c r="B311" s="91">
        <v>3</v>
      </c>
      <c r="C311" s="92">
        <v>1</v>
      </c>
      <c r="D311" s="93">
        <v>1</v>
      </c>
      <c r="E311" s="93">
        <v>2</v>
      </c>
      <c r="F311" s="94">
        <v>1</v>
      </c>
      <c r="G311" s="73" t="s">
        <v>171</v>
      </c>
      <c r="H311" s="61">
        <v>277</v>
      </c>
      <c r="I311" s="152">
        <v>0.0</v>
      </c>
      <c r="J311" s="152">
        <v>0.0</v>
      </c>
      <c r="K311" s="152">
        <v>0.0</v>
      </c>
      <c r="L311" s="152">
        <v>0.0</v>
      </c>
      <c r="M311"/>
      <c r="Z311"/>
    </row>
    <row r="312" spans="1:26" customHeight="1" ht="29.25" hidden="true">
      <c r="A312" s="91">
        <v>3</v>
      </c>
      <c r="B312" s="91">
        <v>3</v>
      </c>
      <c r="C312" s="92">
        <v>1</v>
      </c>
      <c r="D312" s="93">
        <v>1</v>
      </c>
      <c r="E312" s="93">
        <v>2</v>
      </c>
      <c r="F312" s="94">
        <v>2</v>
      </c>
      <c r="G312" s="73" t="s">
        <v>172</v>
      </c>
      <c r="H312" s="61">
        <v>278</v>
      </c>
      <c r="I312" s="152">
        <v>0.0</v>
      </c>
      <c r="J312" s="152">
        <v>0.0</v>
      </c>
      <c r="K312" s="152">
        <v>0.0</v>
      </c>
      <c r="L312" s="152">
        <v>0.0</v>
      </c>
      <c r="M312"/>
      <c r="Z312"/>
    </row>
    <row r="313" spans="1:26" customHeight="1" ht="28.5" hidden="true">
      <c r="A313" s="91">
        <v>3</v>
      </c>
      <c r="B313" s="91">
        <v>3</v>
      </c>
      <c r="C313" s="92">
        <v>1</v>
      </c>
      <c r="D313" s="93">
        <v>1</v>
      </c>
      <c r="E313" s="93">
        <v>3</v>
      </c>
      <c r="F313" s="94"/>
      <c r="G313" s="73" t="s">
        <v>173</v>
      </c>
      <c r="H313" s="61">
        <v>279</v>
      </c>
      <c r="I313" s="144">
        <f>SUM(I314:I315)</f>
        <v>0</v>
      </c>
      <c r="J313" s="144">
        <f>SUM(J314:J315)</f>
        <v>0</v>
      </c>
      <c r="K313" s="144">
        <f>SUM(K314:K315)</f>
        <v>0</v>
      </c>
      <c r="L313" s="144">
        <f>SUM(L314:L315)</f>
        <v>0</v>
      </c>
      <c r="M313"/>
      <c r="Z313"/>
    </row>
    <row r="314" spans="1:26" customHeight="1" ht="24.75" hidden="true">
      <c r="A314" s="91">
        <v>3</v>
      </c>
      <c r="B314" s="91">
        <v>3</v>
      </c>
      <c r="C314" s="92">
        <v>1</v>
      </c>
      <c r="D314" s="93">
        <v>1</v>
      </c>
      <c r="E314" s="93">
        <v>3</v>
      </c>
      <c r="F314" s="94">
        <v>1</v>
      </c>
      <c r="G314" s="73" t="s">
        <v>174</v>
      </c>
      <c r="H314" s="61">
        <v>280</v>
      </c>
      <c r="I314" s="152">
        <v>0.0</v>
      </c>
      <c r="J314" s="152">
        <v>0.0</v>
      </c>
      <c r="K314" s="152">
        <v>0.0</v>
      </c>
      <c r="L314" s="152">
        <v>0.0</v>
      </c>
      <c r="M314"/>
      <c r="Z314"/>
    </row>
    <row r="315" spans="1:26" customHeight="1" ht="22.5" hidden="true">
      <c r="A315" s="91">
        <v>3</v>
      </c>
      <c r="B315" s="91">
        <v>3</v>
      </c>
      <c r="C315" s="92">
        <v>1</v>
      </c>
      <c r="D315" s="93">
        <v>1</v>
      </c>
      <c r="E315" s="93">
        <v>3</v>
      </c>
      <c r="F315" s="94">
        <v>2</v>
      </c>
      <c r="G315" s="73" t="s">
        <v>193</v>
      </c>
      <c r="H315" s="61">
        <v>281</v>
      </c>
      <c r="I315" s="152">
        <v>0.0</v>
      </c>
      <c r="J315" s="152">
        <v>0.0</v>
      </c>
      <c r="K315" s="152">
        <v>0.0</v>
      </c>
      <c r="L315" s="152">
        <v>0.0</v>
      </c>
      <c r="M315"/>
      <c r="Z315"/>
    </row>
    <row r="316" spans="1:26" hidden="true">
      <c r="A316" s="85">
        <v>3</v>
      </c>
      <c r="B316" s="66">
        <v>3</v>
      </c>
      <c r="C316" s="69">
        <v>1</v>
      </c>
      <c r="D316" s="70">
        <v>2</v>
      </c>
      <c r="E316" s="70"/>
      <c r="F316" s="72"/>
      <c r="G316" s="71" t="s">
        <v>206</v>
      </c>
      <c r="H316" s="61">
        <v>282</v>
      </c>
      <c r="I316" s="148">
        <f>I317</f>
        <v>0</v>
      </c>
      <c r="J316" s="178">
        <f>J317</f>
        <v>0</v>
      </c>
      <c r="K316" s="149">
        <f>K317</f>
        <v>0</v>
      </c>
      <c r="L316" s="149">
        <f>L317</f>
        <v>0</v>
      </c>
      <c r="M316" s="1"/>
      <c r="Z316"/>
    </row>
    <row r="317" spans="1:26" customHeight="1" ht="26.25" hidden="true">
      <c r="A317" s="85">
        <v>3</v>
      </c>
      <c r="B317" s="85">
        <v>3</v>
      </c>
      <c r="C317" s="66">
        <v>1</v>
      </c>
      <c r="D317" s="64">
        <v>2</v>
      </c>
      <c r="E317" s="64">
        <v>1</v>
      </c>
      <c r="F317" s="67"/>
      <c r="G317" s="71" t="s">
        <v>206</v>
      </c>
      <c r="H317" s="61">
        <v>283</v>
      </c>
      <c r="I317" s="159">
        <f>SUM(I318:I319)</f>
        <v>0</v>
      </c>
      <c r="J317" s="180">
        <f>SUM(J318:J319)</f>
        <v>0</v>
      </c>
      <c r="K317" s="162">
        <f>SUM(K318:K319)</f>
        <v>0</v>
      </c>
      <c r="L317" s="162">
        <f>SUM(L318:L319)</f>
        <v>0</v>
      </c>
      <c r="M317"/>
      <c r="Z317"/>
    </row>
    <row r="318" spans="1:26" customHeight="1" ht="25.5" hidden="true">
      <c r="A318" s="74">
        <v>3</v>
      </c>
      <c r="B318" s="74">
        <v>3</v>
      </c>
      <c r="C318" s="69">
        <v>1</v>
      </c>
      <c r="D318" s="70">
        <v>2</v>
      </c>
      <c r="E318" s="70">
        <v>1</v>
      </c>
      <c r="F318" s="72">
        <v>1</v>
      </c>
      <c r="G318" s="73" t="s">
        <v>207</v>
      </c>
      <c r="H318" s="61">
        <v>284</v>
      </c>
      <c r="I318" s="152">
        <v>0.0</v>
      </c>
      <c r="J318" s="152">
        <v>0.0</v>
      </c>
      <c r="K318" s="152">
        <v>0.0</v>
      </c>
      <c r="L318" s="152">
        <v>0.0</v>
      </c>
      <c r="M318"/>
      <c r="Z318"/>
    </row>
    <row r="319" spans="1:26" customHeight="1" ht="24" hidden="true">
      <c r="A319" s="79">
        <v>3</v>
      </c>
      <c r="B319" s="115">
        <v>3</v>
      </c>
      <c r="C319" s="86">
        <v>1</v>
      </c>
      <c r="D319" s="87">
        <v>2</v>
      </c>
      <c r="E319" s="87">
        <v>1</v>
      </c>
      <c r="F319" s="88">
        <v>2</v>
      </c>
      <c r="G319" s="89" t="s">
        <v>208</v>
      </c>
      <c r="H319" s="61">
        <v>285</v>
      </c>
      <c r="I319" s="152">
        <v>0.0</v>
      </c>
      <c r="J319" s="152">
        <v>0.0</v>
      </c>
      <c r="K319" s="152">
        <v>0.0</v>
      </c>
      <c r="L319" s="152">
        <v>0.0</v>
      </c>
      <c r="M319"/>
      <c r="Z319"/>
    </row>
    <row r="320" spans="1:26" customHeight="1" ht="27.75" hidden="true">
      <c r="A320" s="69">
        <v>3</v>
      </c>
      <c r="B320" s="71">
        <v>3</v>
      </c>
      <c r="C320" s="69">
        <v>1</v>
      </c>
      <c r="D320" s="70">
        <v>3</v>
      </c>
      <c r="E320" s="70"/>
      <c r="F320" s="72"/>
      <c r="G320" s="73" t="s">
        <v>209</v>
      </c>
      <c r="H320" s="61">
        <v>286</v>
      </c>
      <c r="I320" s="148">
        <f>I321</f>
        <v>0</v>
      </c>
      <c r="J320" s="178">
        <f>J321</f>
        <v>0</v>
      </c>
      <c r="K320" s="149">
        <f>K321</f>
        <v>0</v>
      </c>
      <c r="L320" s="149">
        <f>L321</f>
        <v>0</v>
      </c>
      <c r="M320"/>
      <c r="Z320"/>
    </row>
    <row r="321" spans="1:26" customHeight="1" ht="24" hidden="true">
      <c r="A321" s="69">
        <v>3</v>
      </c>
      <c r="B321" s="111">
        <v>3</v>
      </c>
      <c r="C321" s="86">
        <v>1</v>
      </c>
      <c r="D321" s="87">
        <v>3</v>
      </c>
      <c r="E321" s="87">
        <v>1</v>
      </c>
      <c r="F321" s="88"/>
      <c r="G321" s="73" t="s">
        <v>209</v>
      </c>
      <c r="H321" s="61">
        <v>287</v>
      </c>
      <c r="I321" s="149">
        <f>I322+I323</f>
        <v>0</v>
      </c>
      <c r="J321" s="149">
        <f>J322+J323</f>
        <v>0</v>
      </c>
      <c r="K321" s="149">
        <f>K322+K323</f>
        <v>0</v>
      </c>
      <c r="L321" s="149">
        <f>L322+L323</f>
        <v>0</v>
      </c>
      <c r="M321"/>
      <c r="Z321"/>
    </row>
    <row r="322" spans="1:26" customHeight="1" ht="27" hidden="true">
      <c r="A322" s="69">
        <v>3</v>
      </c>
      <c r="B322" s="71">
        <v>3</v>
      </c>
      <c r="C322" s="69">
        <v>1</v>
      </c>
      <c r="D322" s="70">
        <v>3</v>
      </c>
      <c r="E322" s="70">
        <v>1</v>
      </c>
      <c r="F322" s="72">
        <v>1</v>
      </c>
      <c r="G322" s="73" t="s">
        <v>210</v>
      </c>
      <c r="H322" s="61">
        <v>288</v>
      </c>
      <c r="I322" s="174">
        <v>0.0</v>
      </c>
      <c r="J322" s="174">
        <v>0.0</v>
      </c>
      <c r="K322" s="174">
        <v>0.0</v>
      </c>
      <c r="L322" s="173">
        <v>0.0</v>
      </c>
      <c r="M322"/>
      <c r="Z322"/>
    </row>
    <row r="323" spans="1:26" customHeight="1" ht="26.25" hidden="true">
      <c r="A323" s="69">
        <v>3</v>
      </c>
      <c r="B323" s="71">
        <v>3</v>
      </c>
      <c r="C323" s="69">
        <v>1</v>
      </c>
      <c r="D323" s="70">
        <v>3</v>
      </c>
      <c r="E323" s="70">
        <v>1</v>
      </c>
      <c r="F323" s="72">
        <v>2</v>
      </c>
      <c r="G323" s="73" t="s">
        <v>211</v>
      </c>
      <c r="H323" s="61">
        <v>289</v>
      </c>
      <c r="I323" s="152">
        <v>0.0</v>
      </c>
      <c r="J323" s="152">
        <v>0.0</v>
      </c>
      <c r="K323" s="152">
        <v>0.0</v>
      </c>
      <c r="L323" s="152">
        <v>0.0</v>
      </c>
      <c r="M323"/>
      <c r="Z323"/>
    </row>
    <row r="324" spans="1:26">
      <c r="A324" s="69">
        <v>3</v>
      </c>
      <c r="B324" s="71">
        <v>3</v>
      </c>
      <c r="C324" s="69">
        <v>1</v>
      </c>
      <c r="D324" s="70">
        <v>4</v>
      </c>
      <c r="E324" s="70"/>
      <c r="F324" s="72"/>
      <c r="G324" s="73" t="s">
        <v>212</v>
      </c>
      <c r="H324" s="61">
        <v>290</v>
      </c>
      <c r="I324" s="148">
        <f>I325</f>
        <v>1013000</v>
      </c>
      <c r="J324" s="178">
        <f>J325</f>
        <v>1013000</v>
      </c>
      <c r="K324" s="149">
        <f>K325</f>
        <v>0</v>
      </c>
      <c r="L324" s="149">
        <f>L325</f>
        <v>0</v>
      </c>
      <c r="M324" s="1"/>
      <c r="Z324"/>
    </row>
    <row r="325" spans="1:26" customHeight="1" ht="31.5">
      <c r="A325" s="74">
        <v>3</v>
      </c>
      <c r="B325" s="69">
        <v>3</v>
      </c>
      <c r="C325" s="70">
        <v>1</v>
      </c>
      <c r="D325" s="70">
        <v>4</v>
      </c>
      <c r="E325" s="70">
        <v>1</v>
      </c>
      <c r="F325" s="72"/>
      <c r="G325" s="73" t="s">
        <v>212</v>
      </c>
      <c r="H325" s="61">
        <v>291</v>
      </c>
      <c r="I325" s="148">
        <f>SUM(I326:I327)</f>
        <v>1013000</v>
      </c>
      <c r="J325" s="148">
        <f>SUM(J326:J327)</f>
        <v>1013000</v>
      </c>
      <c r="K325" s="148">
        <f>SUM(K326:K327)</f>
        <v>0</v>
      </c>
      <c r="L325" s="148">
        <f>SUM(L326:L327)</f>
        <v>0</v>
      </c>
      <c r="M325"/>
      <c r="Z325"/>
    </row>
    <row r="326" spans="1:26" hidden="true">
      <c r="A326" s="74">
        <v>3</v>
      </c>
      <c r="B326" s="69">
        <v>3</v>
      </c>
      <c r="C326" s="70">
        <v>1</v>
      </c>
      <c r="D326" s="70">
        <v>4</v>
      </c>
      <c r="E326" s="70">
        <v>1</v>
      </c>
      <c r="F326" s="72">
        <v>1</v>
      </c>
      <c r="G326" s="73" t="s">
        <v>213</v>
      </c>
      <c r="H326" s="61">
        <v>292</v>
      </c>
      <c r="I326" s="151">
        <v>0.0</v>
      </c>
      <c r="J326" s="152">
        <v>0.0</v>
      </c>
      <c r="K326" s="152">
        <v>0.0</v>
      </c>
      <c r="L326" s="151">
        <v>0.0</v>
      </c>
      <c r="M326" s="1"/>
      <c r="Z326"/>
    </row>
    <row r="327" spans="1:26" customHeight="1" ht="30.75">
      <c r="A327" s="69">
        <v>3</v>
      </c>
      <c r="B327" s="70">
        <v>3</v>
      </c>
      <c r="C327" s="70">
        <v>1</v>
      </c>
      <c r="D327" s="70">
        <v>4</v>
      </c>
      <c r="E327" s="70">
        <v>1</v>
      </c>
      <c r="F327" s="72">
        <v>2</v>
      </c>
      <c r="G327" s="73" t="s">
        <v>214</v>
      </c>
      <c r="H327" s="61">
        <v>293</v>
      </c>
      <c r="I327" s="152">
        <v>1013000.0</v>
      </c>
      <c r="J327" s="174">
        <v>1013000.0</v>
      </c>
      <c r="K327" s="174">
        <v>0.0</v>
      </c>
      <c r="L327" s="173">
        <v>0.0</v>
      </c>
      <c r="M327"/>
      <c r="Z327"/>
    </row>
    <row r="328" spans="1:26" customHeight="1" ht="26.25" hidden="true">
      <c r="A328" s="69">
        <v>3</v>
      </c>
      <c r="B328" s="70">
        <v>3</v>
      </c>
      <c r="C328" s="70">
        <v>1</v>
      </c>
      <c r="D328" s="70">
        <v>5</v>
      </c>
      <c r="E328" s="70"/>
      <c r="F328" s="72"/>
      <c r="G328" s="73" t="s">
        <v>215</v>
      </c>
      <c r="H328" s="61">
        <v>294</v>
      </c>
      <c r="I328" s="162">
        <f>I329</f>
        <v>0</v>
      </c>
      <c r="J328" s="178">
        <f>J329</f>
        <v>0</v>
      </c>
      <c r="K328" s="149">
        <f>K329</f>
        <v>0</v>
      </c>
      <c r="L328" s="149">
        <f>L329</f>
        <v>0</v>
      </c>
      <c r="M328"/>
      <c r="Z328"/>
    </row>
    <row r="329" spans="1:26" customHeight="1" ht="30" hidden="true">
      <c r="A329" s="66">
        <v>3</v>
      </c>
      <c r="B329" s="87">
        <v>3</v>
      </c>
      <c r="C329" s="87">
        <v>1</v>
      </c>
      <c r="D329" s="87">
        <v>5</v>
      </c>
      <c r="E329" s="87">
        <v>1</v>
      </c>
      <c r="F329" s="88"/>
      <c r="G329" s="73" t="s">
        <v>215</v>
      </c>
      <c r="H329" s="61">
        <v>295</v>
      </c>
      <c r="I329" s="149">
        <f>I330</f>
        <v>0</v>
      </c>
      <c r="J329" s="180">
        <f>J330</f>
        <v>0</v>
      </c>
      <c r="K329" s="162">
        <f>K330</f>
        <v>0</v>
      </c>
      <c r="L329" s="162">
        <f>L330</f>
        <v>0</v>
      </c>
      <c r="M329"/>
      <c r="Z329"/>
    </row>
    <row r="330" spans="1:26" customHeight="1" ht="30" hidden="true">
      <c r="A330" s="69">
        <v>3</v>
      </c>
      <c r="B330" s="70">
        <v>3</v>
      </c>
      <c r="C330" s="70">
        <v>1</v>
      </c>
      <c r="D330" s="70">
        <v>5</v>
      </c>
      <c r="E330" s="70">
        <v>1</v>
      </c>
      <c r="F330" s="72">
        <v>1</v>
      </c>
      <c r="G330" s="73" t="s">
        <v>216</v>
      </c>
      <c r="H330" s="61">
        <v>296</v>
      </c>
      <c r="I330" s="152">
        <v>0.0</v>
      </c>
      <c r="J330" s="174">
        <v>0.0</v>
      </c>
      <c r="K330" s="174">
        <v>0.0</v>
      </c>
      <c r="L330" s="173">
        <v>0.0</v>
      </c>
      <c r="M330"/>
      <c r="Z330"/>
    </row>
    <row r="331" spans="1:26" customHeight="1" ht="30" hidden="true">
      <c r="A331" s="69">
        <v>3</v>
      </c>
      <c r="B331" s="70">
        <v>3</v>
      </c>
      <c r="C331" s="70">
        <v>1</v>
      </c>
      <c r="D331" s="70">
        <v>6</v>
      </c>
      <c r="E331" s="70"/>
      <c r="F331" s="72"/>
      <c r="G331" s="71" t="s">
        <v>186</v>
      </c>
      <c r="H331" s="61">
        <v>297</v>
      </c>
      <c r="I331" s="149">
        <f>I332</f>
        <v>0</v>
      </c>
      <c r="J331" s="178">
        <f>J332</f>
        <v>0</v>
      </c>
      <c r="K331" s="149">
        <f>K332</f>
        <v>0</v>
      </c>
      <c r="L331" s="149">
        <f>L332</f>
        <v>0</v>
      </c>
      <c r="M331"/>
      <c r="Z331"/>
    </row>
    <row r="332" spans="1:26" customHeight="1" ht="30" hidden="true">
      <c r="A332" s="69">
        <v>3</v>
      </c>
      <c r="B332" s="70">
        <v>3</v>
      </c>
      <c r="C332" s="70">
        <v>1</v>
      </c>
      <c r="D332" s="70">
        <v>6</v>
      </c>
      <c r="E332" s="70">
        <v>1</v>
      </c>
      <c r="F332" s="72"/>
      <c r="G332" s="71" t="s">
        <v>186</v>
      </c>
      <c r="H332" s="61">
        <v>298</v>
      </c>
      <c r="I332" s="148">
        <f>I333</f>
        <v>0</v>
      </c>
      <c r="J332" s="178">
        <f>J333</f>
        <v>0</v>
      </c>
      <c r="K332" s="149">
        <f>K333</f>
        <v>0</v>
      </c>
      <c r="L332" s="149">
        <f>L333</f>
        <v>0</v>
      </c>
      <c r="M332"/>
      <c r="Z332"/>
    </row>
    <row r="333" spans="1:26" customHeight="1" ht="25.5" hidden="true">
      <c r="A333" s="69">
        <v>3</v>
      </c>
      <c r="B333" s="70">
        <v>3</v>
      </c>
      <c r="C333" s="70">
        <v>1</v>
      </c>
      <c r="D333" s="70">
        <v>6</v>
      </c>
      <c r="E333" s="70">
        <v>1</v>
      </c>
      <c r="F333" s="72">
        <v>1</v>
      </c>
      <c r="G333" s="71" t="s">
        <v>186</v>
      </c>
      <c r="H333" s="61">
        <v>299</v>
      </c>
      <c r="I333" s="174">
        <v>0.0</v>
      </c>
      <c r="J333" s="174">
        <v>0.0</v>
      </c>
      <c r="K333" s="174">
        <v>0.0</v>
      </c>
      <c r="L333" s="173">
        <v>0.0</v>
      </c>
      <c r="M333"/>
      <c r="Z333"/>
    </row>
    <row r="334" spans="1:26" customHeight="1" ht="22.5" hidden="true">
      <c r="A334" s="69">
        <v>3</v>
      </c>
      <c r="B334" s="70">
        <v>3</v>
      </c>
      <c r="C334" s="70">
        <v>1</v>
      </c>
      <c r="D334" s="70">
        <v>7</v>
      </c>
      <c r="E334" s="70"/>
      <c r="F334" s="72"/>
      <c r="G334" s="73" t="s">
        <v>217</v>
      </c>
      <c r="H334" s="61">
        <v>300</v>
      </c>
      <c r="I334" s="148">
        <f>I335</f>
        <v>0</v>
      </c>
      <c r="J334" s="178">
        <f>J335</f>
        <v>0</v>
      </c>
      <c r="K334" s="149">
        <f>K335</f>
        <v>0</v>
      </c>
      <c r="L334" s="149">
        <f>L335</f>
        <v>0</v>
      </c>
      <c r="M334"/>
      <c r="Z334"/>
    </row>
    <row r="335" spans="1:26" customHeight="1" ht="25.5" hidden="true">
      <c r="A335" s="69">
        <v>3</v>
      </c>
      <c r="B335" s="70">
        <v>3</v>
      </c>
      <c r="C335" s="70">
        <v>1</v>
      </c>
      <c r="D335" s="70">
        <v>7</v>
      </c>
      <c r="E335" s="70">
        <v>1</v>
      </c>
      <c r="F335" s="72"/>
      <c r="G335" s="73" t="s">
        <v>217</v>
      </c>
      <c r="H335" s="61">
        <v>301</v>
      </c>
      <c r="I335" s="148">
        <f>I336+I337</f>
        <v>0</v>
      </c>
      <c r="J335" s="148">
        <f>J336+J337</f>
        <v>0</v>
      </c>
      <c r="K335" s="148">
        <f>K336+K337</f>
        <v>0</v>
      </c>
      <c r="L335" s="148">
        <f>L336+L337</f>
        <v>0</v>
      </c>
      <c r="M335"/>
      <c r="Z335"/>
    </row>
    <row r="336" spans="1:26" customHeight="1" ht="27" hidden="true">
      <c r="A336" s="69">
        <v>3</v>
      </c>
      <c r="B336" s="70">
        <v>3</v>
      </c>
      <c r="C336" s="70">
        <v>1</v>
      </c>
      <c r="D336" s="70">
        <v>7</v>
      </c>
      <c r="E336" s="70">
        <v>1</v>
      </c>
      <c r="F336" s="72">
        <v>1</v>
      </c>
      <c r="G336" s="73" t="s">
        <v>218</v>
      </c>
      <c r="H336" s="61">
        <v>302</v>
      </c>
      <c r="I336" s="174">
        <v>0.0</v>
      </c>
      <c r="J336" s="174">
        <v>0.0</v>
      </c>
      <c r="K336" s="174">
        <v>0.0</v>
      </c>
      <c r="L336" s="173">
        <v>0.0</v>
      </c>
      <c r="M336"/>
      <c r="Z336"/>
    </row>
    <row r="337" spans="1:26" customHeight="1" ht="27.75" hidden="true">
      <c r="A337" s="69">
        <v>3</v>
      </c>
      <c r="B337" s="70">
        <v>3</v>
      </c>
      <c r="C337" s="70">
        <v>1</v>
      </c>
      <c r="D337" s="70">
        <v>7</v>
      </c>
      <c r="E337" s="70">
        <v>1</v>
      </c>
      <c r="F337" s="72">
        <v>2</v>
      </c>
      <c r="G337" s="73" t="s">
        <v>219</v>
      </c>
      <c r="H337" s="61">
        <v>303</v>
      </c>
      <c r="I337" s="152">
        <v>0.0</v>
      </c>
      <c r="J337" s="152">
        <v>0.0</v>
      </c>
      <c r="K337" s="152">
        <v>0.0</v>
      </c>
      <c r="L337" s="152">
        <v>0.0</v>
      </c>
      <c r="M337"/>
      <c r="Z337"/>
    </row>
    <row r="338" spans="1:26" customHeight="1" ht="38.25" hidden="true">
      <c r="A338" s="69">
        <v>3</v>
      </c>
      <c r="B338" s="70">
        <v>3</v>
      </c>
      <c r="C338" s="70">
        <v>2</v>
      </c>
      <c r="D338" s="70"/>
      <c r="E338" s="70"/>
      <c r="F338" s="72"/>
      <c r="G338" s="73" t="s">
        <v>220</v>
      </c>
      <c r="H338" s="61">
        <v>304</v>
      </c>
      <c r="I338" s="148">
        <f>SUM(I339+I348+I352+I356+I360+I363+I366)</f>
        <v>0</v>
      </c>
      <c r="J338" s="178">
        <f>SUM(J339+J348+J352+J356+J360+J363+J366)</f>
        <v>0</v>
      </c>
      <c r="K338" s="149">
        <f>SUM(K339+K348+K352+K356+K360+K363+K366)</f>
        <v>0</v>
      </c>
      <c r="L338" s="149">
        <f>SUM(L339+L348+L352+L356+L360+L363+L366)</f>
        <v>0</v>
      </c>
      <c r="M338"/>
      <c r="Z338"/>
    </row>
    <row r="339" spans="1:26" customHeight="1" ht="30" hidden="true">
      <c r="A339" s="69">
        <v>3</v>
      </c>
      <c r="B339" s="70">
        <v>3</v>
      </c>
      <c r="C339" s="70">
        <v>2</v>
      </c>
      <c r="D339" s="70">
        <v>1</v>
      </c>
      <c r="E339" s="70"/>
      <c r="F339" s="72"/>
      <c r="G339" s="73" t="s">
        <v>168</v>
      </c>
      <c r="H339" s="61">
        <v>305</v>
      </c>
      <c r="I339" s="148">
        <f>I340</f>
        <v>0</v>
      </c>
      <c r="J339" s="178">
        <f>J340</f>
        <v>0</v>
      </c>
      <c r="K339" s="149">
        <f>K340</f>
        <v>0</v>
      </c>
      <c r="L339" s="149">
        <f>L340</f>
        <v>0</v>
      </c>
      <c r="M339"/>
      <c r="Z339"/>
    </row>
    <row r="340" spans="1:26" hidden="true">
      <c r="A340" s="74">
        <v>3</v>
      </c>
      <c r="B340" s="69">
        <v>3</v>
      </c>
      <c r="C340" s="70">
        <v>2</v>
      </c>
      <c r="D340" s="71">
        <v>1</v>
      </c>
      <c r="E340" s="69">
        <v>1</v>
      </c>
      <c r="F340" s="72"/>
      <c r="G340" s="73" t="s">
        <v>168</v>
      </c>
      <c r="H340" s="61">
        <v>306</v>
      </c>
      <c r="I340" s="148">
        <f>SUM(I341:I341)</f>
        <v>0</v>
      </c>
      <c r="J340" s="148">
        <f>SUM(J341:J341)</f>
        <v>0</v>
      </c>
      <c r="K340" s="148">
        <f>SUM(K341:K341)</f>
        <v>0</v>
      </c>
      <c r="L340" s="148">
        <f>SUM(L341:L341)</f>
        <v>0</v>
      </c>
      <c r="M340" s="129">
        <f>SUM(M341:M341)</f>
        <v>0</v>
      </c>
      <c r="N340" s="129">
        <f>SUM(N341:N341)</f>
        <v>0</v>
      </c>
      <c r="O340" s="129">
        <f>SUM(O341:O341)</f>
        <v>0</v>
      </c>
      <c r="P340" s="129">
        <f>SUM(P341:P341)</f>
        <v>0</v>
      </c>
      <c r="Z340"/>
    </row>
    <row r="341" spans="1:26" customHeight="1" ht="27.75" hidden="true">
      <c r="A341" s="74">
        <v>3</v>
      </c>
      <c r="B341" s="69">
        <v>3</v>
      </c>
      <c r="C341" s="70">
        <v>2</v>
      </c>
      <c r="D341" s="71">
        <v>1</v>
      </c>
      <c r="E341" s="69">
        <v>1</v>
      </c>
      <c r="F341" s="72">
        <v>1</v>
      </c>
      <c r="G341" s="73" t="s">
        <v>169</v>
      </c>
      <c r="H341" s="61">
        <v>307</v>
      </c>
      <c r="I341" s="174">
        <v>0.0</v>
      </c>
      <c r="J341" s="174">
        <v>0.0</v>
      </c>
      <c r="K341" s="174">
        <v>0.0</v>
      </c>
      <c r="L341" s="173">
        <v>0.0</v>
      </c>
      <c r="M341"/>
      <c r="Z341"/>
    </row>
    <row r="342" spans="1:26" hidden="true">
      <c r="A342" s="91">
        <v>3</v>
      </c>
      <c r="B342" s="92">
        <v>3</v>
      </c>
      <c r="C342" s="93">
        <v>2</v>
      </c>
      <c r="D342" s="73">
        <v>1</v>
      </c>
      <c r="E342" s="92">
        <v>2</v>
      </c>
      <c r="F342" s="94"/>
      <c r="G342" s="89" t="s">
        <v>192</v>
      </c>
      <c r="H342" s="61">
        <v>308</v>
      </c>
      <c r="I342" s="148">
        <f>SUM(I343:I344)</f>
        <v>0</v>
      </c>
      <c r="J342" s="148">
        <f>SUM(J343:J344)</f>
        <v>0</v>
      </c>
      <c r="K342" s="148">
        <f>SUM(K343:K344)</f>
        <v>0</v>
      </c>
      <c r="L342" s="148">
        <f>SUM(L343:L344)</f>
        <v>0</v>
      </c>
      <c r="M342" s="1"/>
      <c r="Z342"/>
    </row>
    <row r="343" spans="1:26" hidden="true">
      <c r="A343" s="91">
        <v>3</v>
      </c>
      <c r="B343" s="92">
        <v>3</v>
      </c>
      <c r="C343" s="93">
        <v>2</v>
      </c>
      <c r="D343" s="73">
        <v>1</v>
      </c>
      <c r="E343" s="92">
        <v>2</v>
      </c>
      <c r="F343" s="94">
        <v>1</v>
      </c>
      <c r="G343" s="89" t="s">
        <v>171</v>
      </c>
      <c r="H343" s="61">
        <v>309</v>
      </c>
      <c r="I343" s="174">
        <v>0.0</v>
      </c>
      <c r="J343" s="174">
        <v>0.0</v>
      </c>
      <c r="K343" s="174">
        <v>0.0</v>
      </c>
      <c r="L343" s="173">
        <v>0.0</v>
      </c>
      <c r="M343" s="1"/>
      <c r="Z343"/>
    </row>
    <row r="344" spans="1:26" hidden="true">
      <c r="A344" s="91">
        <v>3</v>
      </c>
      <c r="B344" s="92">
        <v>3</v>
      </c>
      <c r="C344" s="93">
        <v>2</v>
      </c>
      <c r="D344" s="73">
        <v>1</v>
      </c>
      <c r="E344" s="92">
        <v>2</v>
      </c>
      <c r="F344" s="94">
        <v>2</v>
      </c>
      <c r="G344" s="89" t="s">
        <v>172</v>
      </c>
      <c r="H344" s="61">
        <v>310</v>
      </c>
      <c r="I344" s="152">
        <v>0.0</v>
      </c>
      <c r="J344" s="152">
        <v>0.0</v>
      </c>
      <c r="K344" s="152">
        <v>0.0</v>
      </c>
      <c r="L344" s="152">
        <v>0.0</v>
      </c>
      <c r="M344" s="1"/>
      <c r="Z344"/>
    </row>
    <row r="345" spans="1:26" hidden="true">
      <c r="A345" s="91">
        <v>3</v>
      </c>
      <c r="B345" s="92">
        <v>3</v>
      </c>
      <c r="C345" s="93">
        <v>2</v>
      </c>
      <c r="D345" s="73">
        <v>1</v>
      </c>
      <c r="E345" s="92">
        <v>3</v>
      </c>
      <c r="F345" s="94"/>
      <c r="G345" s="89" t="s">
        <v>173</v>
      </c>
      <c r="H345" s="61">
        <v>311</v>
      </c>
      <c r="I345" s="148">
        <f>SUM(I346:I347)</f>
        <v>0</v>
      </c>
      <c r="J345" s="148">
        <f>SUM(J346:J347)</f>
        <v>0</v>
      </c>
      <c r="K345" s="148">
        <f>SUM(K346:K347)</f>
        <v>0</v>
      </c>
      <c r="L345" s="148">
        <f>SUM(L346:L347)</f>
        <v>0</v>
      </c>
      <c r="M345" s="1"/>
      <c r="Z345"/>
    </row>
    <row r="346" spans="1:26" hidden="true">
      <c r="A346" s="91">
        <v>3</v>
      </c>
      <c r="B346" s="92">
        <v>3</v>
      </c>
      <c r="C346" s="93">
        <v>2</v>
      </c>
      <c r="D346" s="73">
        <v>1</v>
      </c>
      <c r="E346" s="92">
        <v>3</v>
      </c>
      <c r="F346" s="94">
        <v>1</v>
      </c>
      <c r="G346" s="89" t="s">
        <v>174</v>
      </c>
      <c r="H346" s="61">
        <v>312</v>
      </c>
      <c r="I346" s="152">
        <v>0.0</v>
      </c>
      <c r="J346" s="152">
        <v>0.0</v>
      </c>
      <c r="K346" s="152">
        <v>0.0</v>
      </c>
      <c r="L346" s="152">
        <v>0.0</v>
      </c>
      <c r="M346" s="1"/>
      <c r="Z346"/>
    </row>
    <row r="347" spans="1:26" hidden="true">
      <c r="A347" s="91">
        <v>3</v>
      </c>
      <c r="B347" s="92">
        <v>3</v>
      </c>
      <c r="C347" s="93">
        <v>2</v>
      </c>
      <c r="D347" s="73">
        <v>1</v>
      </c>
      <c r="E347" s="92">
        <v>3</v>
      </c>
      <c r="F347" s="94">
        <v>2</v>
      </c>
      <c r="G347" s="89" t="s">
        <v>193</v>
      </c>
      <c r="H347" s="61">
        <v>313</v>
      </c>
      <c r="I347" s="158">
        <v>0.0</v>
      </c>
      <c r="J347" s="181">
        <v>0.0</v>
      </c>
      <c r="K347" s="158">
        <v>0.0</v>
      </c>
      <c r="L347" s="158">
        <v>0.0</v>
      </c>
      <c r="M347" s="1"/>
      <c r="Z347"/>
    </row>
    <row r="348" spans="1:26" hidden="true">
      <c r="A348" s="79">
        <v>3</v>
      </c>
      <c r="B348" s="79">
        <v>3</v>
      </c>
      <c r="C348" s="86">
        <v>2</v>
      </c>
      <c r="D348" s="111">
        <v>2</v>
      </c>
      <c r="E348" s="86"/>
      <c r="F348" s="88"/>
      <c r="G348" s="111" t="s">
        <v>206</v>
      </c>
      <c r="H348" s="61">
        <v>314</v>
      </c>
      <c r="I348" s="156">
        <f>I349</f>
        <v>0</v>
      </c>
      <c r="J348" s="182">
        <f>J349</f>
        <v>0</v>
      </c>
      <c r="K348" s="157">
        <f>K349</f>
        <v>0</v>
      </c>
      <c r="L348" s="157">
        <f>L349</f>
        <v>0</v>
      </c>
      <c r="M348" s="1"/>
      <c r="Z348"/>
    </row>
    <row r="349" spans="1:26" hidden="true">
      <c r="A349" s="74">
        <v>3</v>
      </c>
      <c r="B349" s="74">
        <v>3</v>
      </c>
      <c r="C349" s="69">
        <v>2</v>
      </c>
      <c r="D349" s="71">
        <v>2</v>
      </c>
      <c r="E349" s="69">
        <v>1</v>
      </c>
      <c r="F349" s="72"/>
      <c r="G349" s="111" t="s">
        <v>206</v>
      </c>
      <c r="H349" s="61">
        <v>315</v>
      </c>
      <c r="I349" s="148">
        <f>SUM(I350:I351)</f>
        <v>0</v>
      </c>
      <c r="J349" s="160">
        <f>SUM(J350:J351)</f>
        <v>0</v>
      </c>
      <c r="K349" s="149">
        <f>SUM(K350:K351)</f>
        <v>0</v>
      </c>
      <c r="L349" s="149">
        <f>SUM(L350:L351)</f>
        <v>0</v>
      </c>
      <c r="M349" s="1"/>
      <c r="Z349"/>
    </row>
    <row r="350" spans="1:26" hidden="true">
      <c r="A350" s="74">
        <v>3</v>
      </c>
      <c r="B350" s="74">
        <v>3</v>
      </c>
      <c r="C350" s="69">
        <v>2</v>
      </c>
      <c r="D350" s="71">
        <v>2</v>
      </c>
      <c r="E350" s="74">
        <v>1</v>
      </c>
      <c r="F350" s="101">
        <v>1</v>
      </c>
      <c r="G350" s="73" t="s">
        <v>207</v>
      </c>
      <c r="H350" s="61">
        <v>316</v>
      </c>
      <c r="I350" s="152">
        <v>0.0</v>
      </c>
      <c r="J350" s="152">
        <v>0.0</v>
      </c>
      <c r="K350" s="152">
        <v>0.0</v>
      </c>
      <c r="L350" s="152">
        <v>0.0</v>
      </c>
      <c r="M350" s="1"/>
      <c r="Z350"/>
    </row>
    <row r="351" spans="1:26" hidden="true">
      <c r="A351" s="79">
        <v>3</v>
      </c>
      <c r="B351" s="79">
        <v>3</v>
      </c>
      <c r="C351" s="80">
        <v>2</v>
      </c>
      <c r="D351" s="81">
        <v>2</v>
      </c>
      <c r="E351" s="82">
        <v>1</v>
      </c>
      <c r="F351" s="112">
        <v>2</v>
      </c>
      <c r="G351" s="105" t="s">
        <v>208</v>
      </c>
      <c r="H351" s="61">
        <v>317</v>
      </c>
      <c r="I351" s="152">
        <v>0.0</v>
      </c>
      <c r="J351" s="152">
        <v>0.0</v>
      </c>
      <c r="K351" s="152">
        <v>0.0</v>
      </c>
      <c r="L351" s="152">
        <v>0.0</v>
      </c>
      <c r="M351" s="1"/>
      <c r="Z351"/>
    </row>
    <row r="352" spans="1:26" customHeight="1" ht="23.25" hidden="true">
      <c r="A352" s="74">
        <v>3</v>
      </c>
      <c r="B352" s="74">
        <v>3</v>
      </c>
      <c r="C352" s="69">
        <v>2</v>
      </c>
      <c r="D352" s="70">
        <v>3</v>
      </c>
      <c r="E352" s="71"/>
      <c r="F352" s="101"/>
      <c r="G352" s="73" t="s">
        <v>209</v>
      </c>
      <c r="H352" s="61">
        <v>318</v>
      </c>
      <c r="I352" s="148">
        <f>I353</f>
        <v>0</v>
      </c>
      <c r="J352" s="160">
        <f>J353</f>
        <v>0</v>
      </c>
      <c r="K352" s="149">
        <f>K353</f>
        <v>0</v>
      </c>
      <c r="L352" s="149">
        <f>L353</f>
        <v>0</v>
      </c>
      <c r="M352"/>
      <c r="Z352"/>
    </row>
    <row r="353" spans="1:26" customHeight="1" ht="27.75" hidden="true">
      <c r="A353" s="74">
        <v>3</v>
      </c>
      <c r="B353" s="74">
        <v>3</v>
      </c>
      <c r="C353" s="69">
        <v>2</v>
      </c>
      <c r="D353" s="70">
        <v>3</v>
      </c>
      <c r="E353" s="71">
        <v>1</v>
      </c>
      <c r="F353" s="101"/>
      <c r="G353" s="73" t="s">
        <v>209</v>
      </c>
      <c r="H353" s="61">
        <v>319</v>
      </c>
      <c r="I353" s="148">
        <f>I354+I355</f>
        <v>0</v>
      </c>
      <c r="J353" s="148">
        <f>J354+J355</f>
        <v>0</v>
      </c>
      <c r="K353" s="148">
        <f>K354+K355</f>
        <v>0</v>
      </c>
      <c r="L353" s="148">
        <f>L354+L355</f>
        <v>0</v>
      </c>
      <c r="M353"/>
      <c r="Z353"/>
    </row>
    <row r="354" spans="1:26" customHeight="1" ht="28.5" hidden="true">
      <c r="A354" s="74">
        <v>3</v>
      </c>
      <c r="B354" s="74">
        <v>3</v>
      </c>
      <c r="C354" s="69">
        <v>2</v>
      </c>
      <c r="D354" s="70">
        <v>3</v>
      </c>
      <c r="E354" s="71">
        <v>1</v>
      </c>
      <c r="F354" s="101">
        <v>1</v>
      </c>
      <c r="G354" s="73" t="s">
        <v>210</v>
      </c>
      <c r="H354" s="61">
        <v>320</v>
      </c>
      <c r="I354" s="174">
        <v>0.0</v>
      </c>
      <c r="J354" s="174">
        <v>0.0</v>
      </c>
      <c r="K354" s="174">
        <v>0.0</v>
      </c>
      <c r="L354" s="173">
        <v>0.0</v>
      </c>
      <c r="M354"/>
      <c r="Z354"/>
    </row>
    <row r="355" spans="1:26" customHeight="1" ht="27.75" hidden="true">
      <c r="A355" s="74">
        <v>3</v>
      </c>
      <c r="B355" s="74">
        <v>3</v>
      </c>
      <c r="C355" s="69">
        <v>2</v>
      </c>
      <c r="D355" s="70">
        <v>3</v>
      </c>
      <c r="E355" s="71">
        <v>1</v>
      </c>
      <c r="F355" s="101">
        <v>2</v>
      </c>
      <c r="G355" s="73" t="s">
        <v>211</v>
      </c>
      <c r="H355" s="61">
        <v>321</v>
      </c>
      <c r="I355" s="152">
        <v>0.0</v>
      </c>
      <c r="J355" s="152">
        <v>0.0</v>
      </c>
      <c r="K355" s="152">
        <v>0.0</v>
      </c>
      <c r="L355" s="152">
        <v>0.0</v>
      </c>
      <c r="M355"/>
      <c r="Z355"/>
    </row>
    <row r="356" spans="1:26" hidden="true">
      <c r="A356" s="74">
        <v>3</v>
      </c>
      <c r="B356" s="74">
        <v>3</v>
      </c>
      <c r="C356" s="69">
        <v>2</v>
      </c>
      <c r="D356" s="70">
        <v>4</v>
      </c>
      <c r="E356" s="70"/>
      <c r="F356" s="72"/>
      <c r="G356" s="73" t="s">
        <v>212</v>
      </c>
      <c r="H356" s="61">
        <v>322</v>
      </c>
      <c r="I356" s="148">
        <f>I357</f>
        <v>0</v>
      </c>
      <c r="J356" s="160">
        <f>J357</f>
        <v>0</v>
      </c>
      <c r="K356" s="149">
        <f>K357</f>
        <v>0</v>
      </c>
      <c r="L356" s="149">
        <f>L357</f>
        <v>0</v>
      </c>
      <c r="M356" s="1"/>
      <c r="Z356"/>
    </row>
    <row r="357" spans="1:26" hidden="true">
      <c r="A357" s="85">
        <v>3</v>
      </c>
      <c r="B357" s="85">
        <v>3</v>
      </c>
      <c r="C357" s="66">
        <v>2</v>
      </c>
      <c r="D357" s="64">
        <v>4</v>
      </c>
      <c r="E357" s="64">
        <v>1</v>
      </c>
      <c r="F357" s="67"/>
      <c r="G357" s="73" t="s">
        <v>212</v>
      </c>
      <c r="H357" s="61">
        <v>323</v>
      </c>
      <c r="I357" s="159">
        <f>SUM(I358:I359)</f>
        <v>0</v>
      </c>
      <c r="J357" s="161">
        <f>SUM(J358:J359)</f>
        <v>0</v>
      </c>
      <c r="K357" s="162">
        <f>SUM(K358:K359)</f>
        <v>0</v>
      </c>
      <c r="L357" s="162">
        <f>SUM(L358:L359)</f>
        <v>0</v>
      </c>
      <c r="M357" s="1"/>
      <c r="Z357"/>
    </row>
    <row r="358" spans="1:26" customHeight="1" ht="30.75" hidden="true">
      <c r="A358" s="74">
        <v>3</v>
      </c>
      <c r="B358" s="74">
        <v>3</v>
      </c>
      <c r="C358" s="69">
        <v>2</v>
      </c>
      <c r="D358" s="70">
        <v>4</v>
      </c>
      <c r="E358" s="70">
        <v>1</v>
      </c>
      <c r="F358" s="72">
        <v>1</v>
      </c>
      <c r="G358" s="73" t="s">
        <v>213</v>
      </c>
      <c r="H358" s="61">
        <v>324</v>
      </c>
      <c r="I358" s="152">
        <v>0.0</v>
      </c>
      <c r="J358" s="152">
        <v>0.0</v>
      </c>
      <c r="K358" s="152">
        <v>0.0</v>
      </c>
      <c r="L358" s="152">
        <v>0.0</v>
      </c>
      <c r="M358"/>
      <c r="Z358"/>
    </row>
    <row r="359" spans="1:26" hidden="true">
      <c r="A359" s="74">
        <v>3</v>
      </c>
      <c r="B359" s="74">
        <v>3</v>
      </c>
      <c r="C359" s="69">
        <v>2</v>
      </c>
      <c r="D359" s="70">
        <v>4</v>
      </c>
      <c r="E359" s="70">
        <v>1</v>
      </c>
      <c r="F359" s="72">
        <v>2</v>
      </c>
      <c r="G359" s="73" t="s">
        <v>221</v>
      </c>
      <c r="H359" s="61">
        <v>325</v>
      </c>
      <c r="I359" s="152">
        <v>0.0</v>
      </c>
      <c r="J359" s="152">
        <v>0.0</v>
      </c>
      <c r="K359" s="152">
        <v>0.0</v>
      </c>
      <c r="L359" s="152">
        <v>0.0</v>
      </c>
      <c r="M359" s="1"/>
      <c r="Z359"/>
    </row>
    <row r="360" spans="1:26" hidden="true">
      <c r="A360" s="74">
        <v>3</v>
      </c>
      <c r="B360" s="74">
        <v>3</v>
      </c>
      <c r="C360" s="69">
        <v>2</v>
      </c>
      <c r="D360" s="70">
        <v>5</v>
      </c>
      <c r="E360" s="70"/>
      <c r="F360" s="72"/>
      <c r="G360" s="73" t="s">
        <v>215</v>
      </c>
      <c r="H360" s="61">
        <v>326</v>
      </c>
      <c r="I360" s="148">
        <f>I361</f>
        <v>0</v>
      </c>
      <c r="J360" s="160">
        <f>J361</f>
        <v>0</v>
      </c>
      <c r="K360" s="149">
        <f>K361</f>
        <v>0</v>
      </c>
      <c r="L360" s="149">
        <f>L361</f>
        <v>0</v>
      </c>
      <c r="M360" s="1"/>
      <c r="Z360"/>
    </row>
    <row r="361" spans="1:26" hidden="true">
      <c r="A361" s="85">
        <v>3</v>
      </c>
      <c r="B361" s="85">
        <v>3</v>
      </c>
      <c r="C361" s="66">
        <v>2</v>
      </c>
      <c r="D361" s="64">
        <v>5</v>
      </c>
      <c r="E361" s="64">
        <v>1</v>
      </c>
      <c r="F361" s="67"/>
      <c r="G361" s="73" t="s">
        <v>215</v>
      </c>
      <c r="H361" s="61">
        <v>327</v>
      </c>
      <c r="I361" s="159">
        <f>I362</f>
        <v>0</v>
      </c>
      <c r="J361" s="161">
        <f>J362</f>
        <v>0</v>
      </c>
      <c r="K361" s="162">
        <f>K362</f>
        <v>0</v>
      </c>
      <c r="L361" s="162">
        <f>L362</f>
        <v>0</v>
      </c>
      <c r="M361" s="1"/>
      <c r="Z361"/>
    </row>
    <row r="362" spans="1:26" hidden="true">
      <c r="A362" s="74">
        <v>3</v>
      </c>
      <c r="B362" s="74">
        <v>3</v>
      </c>
      <c r="C362" s="69">
        <v>2</v>
      </c>
      <c r="D362" s="70">
        <v>5</v>
      </c>
      <c r="E362" s="70">
        <v>1</v>
      </c>
      <c r="F362" s="72">
        <v>1</v>
      </c>
      <c r="G362" s="73" t="s">
        <v>215</v>
      </c>
      <c r="H362" s="61">
        <v>328</v>
      </c>
      <c r="I362" s="174">
        <v>0.0</v>
      </c>
      <c r="J362" s="174">
        <v>0.0</v>
      </c>
      <c r="K362" s="174">
        <v>0.0</v>
      </c>
      <c r="L362" s="173">
        <v>0.0</v>
      </c>
      <c r="M362" s="1"/>
      <c r="Z362"/>
    </row>
    <row r="363" spans="1:26" customHeight="1" ht="30.75" hidden="true">
      <c r="A363" s="74">
        <v>3</v>
      </c>
      <c r="B363" s="74">
        <v>3</v>
      </c>
      <c r="C363" s="69">
        <v>2</v>
      </c>
      <c r="D363" s="70">
        <v>6</v>
      </c>
      <c r="E363" s="70"/>
      <c r="F363" s="72"/>
      <c r="G363" s="71" t="s">
        <v>186</v>
      </c>
      <c r="H363" s="61">
        <v>329</v>
      </c>
      <c r="I363" s="148">
        <f>I364</f>
        <v>0</v>
      </c>
      <c r="J363" s="160">
        <f>J364</f>
        <v>0</v>
      </c>
      <c r="K363" s="149">
        <f>K364</f>
        <v>0</v>
      </c>
      <c r="L363" s="149">
        <f>L364</f>
        <v>0</v>
      </c>
      <c r="M363"/>
      <c r="Z363"/>
    </row>
    <row r="364" spans="1:26" customHeight="1" ht="25.5" hidden="true">
      <c r="A364" s="74">
        <v>3</v>
      </c>
      <c r="B364" s="74">
        <v>3</v>
      </c>
      <c r="C364" s="69">
        <v>2</v>
      </c>
      <c r="D364" s="70">
        <v>6</v>
      </c>
      <c r="E364" s="70">
        <v>1</v>
      </c>
      <c r="F364" s="72"/>
      <c r="G364" s="71" t="s">
        <v>186</v>
      </c>
      <c r="H364" s="61">
        <v>330</v>
      </c>
      <c r="I364" s="148">
        <f>I365</f>
        <v>0</v>
      </c>
      <c r="J364" s="160">
        <f>J365</f>
        <v>0</v>
      </c>
      <c r="K364" s="149">
        <f>K365</f>
        <v>0</v>
      </c>
      <c r="L364" s="149">
        <f>L365</f>
        <v>0</v>
      </c>
      <c r="M364"/>
      <c r="Z364"/>
    </row>
    <row r="365" spans="1:26" customHeight="1" ht="24" hidden="true">
      <c r="A365" s="79">
        <v>3</v>
      </c>
      <c r="B365" s="79">
        <v>3</v>
      </c>
      <c r="C365" s="80">
        <v>2</v>
      </c>
      <c r="D365" s="81">
        <v>6</v>
      </c>
      <c r="E365" s="81">
        <v>1</v>
      </c>
      <c r="F365" s="83">
        <v>1</v>
      </c>
      <c r="G365" s="82" t="s">
        <v>186</v>
      </c>
      <c r="H365" s="61">
        <v>331</v>
      </c>
      <c r="I365" s="174">
        <v>0.0</v>
      </c>
      <c r="J365" s="174">
        <v>0.0</v>
      </c>
      <c r="K365" s="174">
        <v>0.0</v>
      </c>
      <c r="L365" s="173">
        <v>0.0</v>
      </c>
      <c r="M365"/>
      <c r="Z365"/>
    </row>
    <row r="366" spans="1:26" customHeight="1" ht="28.5" hidden="true">
      <c r="A366" s="74">
        <v>3</v>
      </c>
      <c r="B366" s="74">
        <v>3</v>
      </c>
      <c r="C366" s="69">
        <v>2</v>
      </c>
      <c r="D366" s="70">
        <v>7</v>
      </c>
      <c r="E366" s="70"/>
      <c r="F366" s="72"/>
      <c r="G366" s="73" t="s">
        <v>217</v>
      </c>
      <c r="H366" s="61">
        <v>332</v>
      </c>
      <c r="I366" s="148">
        <f>I367</f>
        <v>0</v>
      </c>
      <c r="J366" s="160">
        <f>J367</f>
        <v>0</v>
      </c>
      <c r="K366" s="149">
        <f>K367</f>
        <v>0</v>
      </c>
      <c r="L366" s="149">
        <f>L367</f>
        <v>0</v>
      </c>
      <c r="M366"/>
      <c r="Z366"/>
    </row>
    <row r="367" spans="1:26" customHeight="1" ht="28.5" hidden="true">
      <c r="A367" s="79">
        <v>3</v>
      </c>
      <c r="B367" s="79">
        <v>3</v>
      </c>
      <c r="C367" s="80">
        <v>2</v>
      </c>
      <c r="D367" s="81">
        <v>7</v>
      </c>
      <c r="E367" s="81">
        <v>1</v>
      </c>
      <c r="F367" s="83"/>
      <c r="G367" s="73" t="s">
        <v>217</v>
      </c>
      <c r="H367" s="61">
        <v>333</v>
      </c>
      <c r="I367" s="148">
        <f>SUM(I368:I369)</f>
        <v>0</v>
      </c>
      <c r="J367" s="148">
        <f>SUM(J368:J369)</f>
        <v>0</v>
      </c>
      <c r="K367" s="148">
        <f>SUM(K368:K369)</f>
        <v>0</v>
      </c>
      <c r="L367" s="148">
        <f>SUM(L368:L369)</f>
        <v>0</v>
      </c>
      <c r="M367"/>
      <c r="Z367"/>
    </row>
    <row r="368" spans="1:26" customHeight="1" ht="27" hidden="true">
      <c r="A368" s="74">
        <v>3</v>
      </c>
      <c r="B368" s="74">
        <v>3</v>
      </c>
      <c r="C368" s="69">
        <v>2</v>
      </c>
      <c r="D368" s="70">
        <v>7</v>
      </c>
      <c r="E368" s="70">
        <v>1</v>
      </c>
      <c r="F368" s="72">
        <v>1</v>
      </c>
      <c r="G368" s="73" t="s">
        <v>218</v>
      </c>
      <c r="H368" s="61">
        <v>334</v>
      </c>
      <c r="I368" s="174">
        <v>0.0</v>
      </c>
      <c r="J368" s="174">
        <v>0.0</v>
      </c>
      <c r="K368" s="174">
        <v>0.0</v>
      </c>
      <c r="L368" s="173">
        <v>0.0</v>
      </c>
      <c r="M368"/>
      <c r="Z368"/>
    </row>
    <row r="369" spans="1:26" customHeight="1" ht="30" hidden="true">
      <c r="A369" s="91">
        <v>3</v>
      </c>
      <c r="B369" s="91">
        <v>3</v>
      </c>
      <c r="C369" s="92">
        <v>2</v>
      </c>
      <c r="D369" s="93">
        <v>7</v>
      </c>
      <c r="E369" s="93">
        <v>1</v>
      </c>
      <c r="F369" s="94">
        <v>2</v>
      </c>
      <c r="G369" s="73" t="s">
        <v>219</v>
      </c>
      <c r="H369" s="61">
        <v>335</v>
      </c>
      <c r="I369" s="152">
        <v>0.0</v>
      </c>
      <c r="J369" s="152">
        <v>0.0</v>
      </c>
      <c r="K369" s="152">
        <v>0.0</v>
      </c>
      <c r="L369" s="152">
        <v>0.0</v>
      </c>
      <c r="M369"/>
      <c r="Z369"/>
    </row>
    <row r="370" spans="1:26" customHeight="1" ht="39.75">
      <c r="A370" s="130"/>
      <c r="B370" s="130"/>
      <c r="C370" s="131"/>
      <c r="D370" s="132"/>
      <c r="E370" s="133"/>
      <c r="F370" s="134"/>
      <c r="G370" s="135" t="s">
        <v>222</v>
      </c>
      <c r="H370" s="61">
        <v>336</v>
      </c>
      <c r="I370" s="183">
        <f>SUM(I35+I186)</f>
        <v>34676445</v>
      </c>
      <c r="J370" s="183">
        <f>SUM(J35+J186)</f>
        <v>34676445</v>
      </c>
      <c r="K370" s="183">
        <f>SUM(K35+K186)</f>
        <v>26263750.19</v>
      </c>
      <c r="L370" s="183">
        <f>SUM(L35+L186)</f>
        <v>28495030.16</v>
      </c>
      <c r="M370"/>
      <c r="Z370"/>
    </row>
    <row r="371" spans="1:26" customHeight="1" ht="18.75">
      <c r="G371" s="62"/>
      <c r="H371" s="61"/>
      <c r="I371" s="136"/>
      <c r="J371" s="137"/>
      <c r="K371" s="137"/>
      <c r="L371" s="137"/>
    </row>
    <row r="372" spans="1:26" customHeight="1" ht="23.25">
      <c r="A372" s="224" t="s">
        <v>223</v>
      </c>
      <c r="B372" s="224"/>
      <c r="C372" s="224"/>
      <c r="D372" s="224"/>
      <c r="E372" s="224"/>
      <c r="F372" s="224"/>
      <c r="G372" s="224"/>
      <c r="H372" s="26"/>
      <c r="I372" s="138"/>
      <c r="J372" s="222" t="s">
        <v>224</v>
      </c>
      <c r="K372" s="222"/>
      <c r="L372" s="222"/>
    </row>
    <row r="373" spans="1:26" customHeight="1" ht="18.75">
      <c r="A373" s="139"/>
      <c r="B373" s="139"/>
      <c r="C373" s="139"/>
      <c r="D373" s="225" t="s">
        <v>225</v>
      </c>
      <c r="E373" s="225"/>
      <c r="F373" s="225"/>
      <c r="G373" s="225"/>
      <c r="H373" s="9"/>
      <c r="I373" s="140" t="s">
        <v>226</v>
      </c>
      <c r="K373" s="205" t="s">
        <v>227</v>
      </c>
      <c r="L373" s="205"/>
    </row>
    <row r="374" spans="1:26" customHeight="1" ht="12.75">
      <c r="I374" s="141"/>
      <c r="K374" s="141"/>
      <c r="L374" s="141"/>
    </row>
    <row r="375" spans="1:26" customHeight="1" ht="15.75">
      <c r="A375" s="224" t="s">
        <v>228</v>
      </c>
      <c r="B375" s="224"/>
      <c r="C375" s="224"/>
      <c r="D375" s="224"/>
      <c r="E375" s="224"/>
      <c r="F375" s="224"/>
      <c r="G375" s="224"/>
      <c r="I375" s="141"/>
      <c r="J375" s="223" t="s">
        <v>229</v>
      </c>
      <c r="K375" s="223"/>
      <c r="L375" s="223"/>
    </row>
    <row r="376" spans="1:26" customHeight="1" ht="33.75">
      <c r="D376" s="206" t="s">
        <v>230</v>
      </c>
      <c r="E376" s="207"/>
      <c r="F376" s="207"/>
      <c r="G376" s="207"/>
      <c r="H376" s="142"/>
      <c r="I376" s="143" t="s">
        <v>226</v>
      </c>
      <c r="K376" s="205" t="s">
        <v>227</v>
      </c>
      <c r="L376" s="205"/>
    </row>
    <row r="377" spans="1:26" customHeight="1" ht="7.5"/>
    <row r="378" spans="1:26" customHeight="1" ht="8.25">
      <c r="H378" s="1" t="s">
        <v>231</v>
      </c>
    </row>
  </sheetData>
  <mergeCells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L32:L33"/>
    <mergeCell ref="J372:L372"/>
    <mergeCell ref="J375:L375"/>
    <mergeCell ref="A372:G372"/>
    <mergeCell ref="A375:G375"/>
    <mergeCell ref="D373:G373"/>
    <mergeCell ref="A8:L8"/>
    <mergeCell ref="A10:L10"/>
    <mergeCell ref="I1:L1"/>
    <mergeCell ref="I2:L2"/>
    <mergeCell ref="G30:H3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A27:I2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85" fitToHeight="0" fitToWidth="1" pageOrder="downThenOver" r:id="rId1ps"/>
  <headerFooter differentOddEven="false" differentFirst="false" scaleWithDoc="true" alignWithMargins="false">
    <oddHeader>&amp;C&amp;P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 Nr.2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Puodžiūnienė</dc:creator>
  <cp:lastModifiedBy>vaiva</cp:lastModifiedBy>
  <dcterms:created xsi:type="dcterms:W3CDTF">2024-03-04T11:28:51+02:00</dcterms:created>
  <dcterms:modified xsi:type="dcterms:W3CDTF">2024-05-06T10:33:41+03:00</dcterms:modified>
  <dc:title/>
  <dc:description/>
  <dc:subject/>
  <cp:keywords/>
  <cp:category/>
</cp:coreProperties>
</file>